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0376" windowHeight="12816" tabRatio="500" activeTab="0"/>
  </bookViews>
  <sheets>
    <sheet name="G3.1" sheetId="1" r:id="rId1"/>
    <sheet name="G3.2" sheetId="2" r:id="rId2"/>
    <sheet name="G3.3" sheetId="3" r:id="rId3"/>
    <sheet name="G3.4" sheetId="4" r:id="rId4"/>
    <sheet name="G3.5" sheetId="5" r:id="rId5"/>
    <sheet name="G3.6" sheetId="6" r:id="rId6"/>
    <sheet name="T3.1" sheetId="7" r:id="rId7"/>
    <sheet name="TS3.1" sheetId="8" r:id="rId8"/>
    <sheet name="TS3.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olumn_headings" localSheetId="6">#REF!</definedName>
    <definedName name="column_headings" localSheetId="7">#REF!</definedName>
    <definedName name="column_headings" localSheetId="8">#REF!</definedName>
    <definedName name="column_headings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>#REF!</definedName>
    <definedName name="data" localSheetId="6">#REF!</definedName>
    <definedName name="data" localSheetId="7">#REF!</definedName>
    <definedName name="data" localSheetId="8">#REF!</definedName>
    <definedName name="data">#REF!</definedName>
    <definedName name="data2" localSheetId="6">#REF!</definedName>
    <definedName name="data2">#REF!</definedName>
    <definedName name="ea_flux" localSheetId="6">#REF!</definedName>
    <definedName name="ea_flux" localSheetId="7">#REF!</definedName>
    <definedName name="ea_flux" localSheetId="8">#REF!</definedName>
    <definedName name="ea_flux">#REF!</definedName>
    <definedName name="Equilibre" localSheetId="6">#REF!</definedName>
    <definedName name="Equilibre" localSheetId="7">#REF!</definedName>
    <definedName name="Equilibre" localSheetId="8">#REF!</definedName>
    <definedName name="Equilibre">#REF!</definedName>
    <definedName name="footnotes" localSheetId="6">#REF!</definedName>
    <definedName name="footnotes" localSheetId="7">#REF!</definedName>
    <definedName name="footnotes" localSheetId="8">#REF!</definedName>
    <definedName name="footnotes">#REF!</definedName>
    <definedName name="PIB" localSheetId="6">#REF!</definedName>
    <definedName name="PIB" localSheetId="7">#REF!</definedName>
    <definedName name="PIB" localSheetId="8">#REF!</definedName>
    <definedName name="PIB">#REF!</definedName>
    <definedName name="ressources" localSheetId="6">#REF!</definedName>
    <definedName name="ressources" localSheetId="7">#REF!</definedName>
    <definedName name="ressources" localSheetId="8">#REF!</definedName>
    <definedName name="ressources">#REF!</definedName>
    <definedName name="rpflux" localSheetId="6">#REF!</definedName>
    <definedName name="rpflux" localSheetId="7">#REF!</definedName>
    <definedName name="rpflux" localSheetId="8">#REF!</definedName>
    <definedName name="rpflux">#REF!</definedName>
    <definedName name="rptof" localSheetId="6">#REF!</definedName>
    <definedName name="rptof" localSheetId="7">#REF!</definedName>
    <definedName name="rptof" localSheetId="8">#REF!</definedName>
    <definedName name="rptof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>#REF!</definedName>
    <definedName name="stub_lines" localSheetId="6">#REF!</definedName>
    <definedName name="stub_lines" localSheetId="7">#REF!</definedName>
    <definedName name="stub_lines" localSheetId="8">#REF!</definedName>
    <definedName name="stub_lines">#REF!</definedName>
    <definedName name="temp" localSheetId="6">#REF!</definedName>
    <definedName name="temp" localSheetId="7">#REF!</definedName>
    <definedName name="temp">#REF!</definedName>
    <definedName name="titles" localSheetId="6">#REF!</definedName>
    <definedName name="titles" localSheetId="7">#REF!</definedName>
    <definedName name="titles" localSheetId="8">#REF!</definedName>
    <definedName name="titles">#REF!</definedName>
    <definedName name="totals" localSheetId="6">#REF!</definedName>
    <definedName name="totals" localSheetId="7">#REF!</definedName>
    <definedName name="totals" localSheetId="8">#REF!</definedName>
    <definedName name="totals">#REF!</definedName>
    <definedName name="xxx" localSheetId="6">#REF!</definedName>
    <definedName name="xxx" localSheetId="7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<sst xmlns="http://schemas.openxmlformats.org/spreadsheetml/2006/main" count="49" uniqueCount="30">
  <si>
    <r>
      <t>W</t>
    </r>
    <r>
      <rPr>
        <b/>
        <vertAlign val="subscript"/>
        <sz val="10"/>
        <rFont val="Arial"/>
        <family val="2"/>
      </rPr>
      <t>n</t>
    </r>
  </si>
  <si>
    <r>
      <t>W</t>
    </r>
    <r>
      <rPr>
        <b/>
        <vertAlign val="subscript"/>
        <sz val="10"/>
        <rFont val="Arial"/>
        <family val="2"/>
      </rPr>
      <t>g</t>
    </r>
  </si>
  <si>
    <t>W</t>
  </si>
  <si>
    <t>Actifs</t>
  </si>
  <si>
    <t>Dettes</t>
  </si>
  <si>
    <r>
      <t xml:space="preserve">Capital public                             </t>
    </r>
    <r>
      <rPr>
        <sz val="12"/>
        <rFont val="Arial"/>
        <family val="2"/>
      </rPr>
      <t>(patrimoine public net: différence entre actifs et dettes déténus par l'Etat et les autres administrations publiques)</t>
    </r>
  </si>
  <si>
    <r>
      <t xml:space="preserve">Capital privé                                               </t>
    </r>
    <r>
      <rPr>
        <sz val="12"/>
        <rFont val="Arial"/>
        <family val="2"/>
      </rPr>
      <t>(patrimoine privé net: différence entre actifs et dettes détenus par les individus privés (ménages))</t>
    </r>
  </si>
  <si>
    <t>Capital national                          (capital public + capital privé)</t>
  </si>
  <si>
    <t>Tableau 3.1: Richesse publique et richesse privée en France en 2012</t>
  </si>
  <si>
    <t>Lecture: En 2012, la valeur totale du capital national en France était égale à 605% du revenu national (6,05 années de revenu national), dont 31% pour le capital public (5% du total) et 574% pour le capital privé (95% du total).</t>
  </si>
  <si>
    <t xml:space="preserve">Rappel: le revenu national est égal au produit intérieur brut (PIB), diminué de la dépréciation du capital, et augmenté des revenus nets reçus de l'étranger; au final, le revenu national est égal à environ 90% du PIB en France en 2012; voir chapitre 1 et annexe technique. </t>
  </si>
  <si>
    <t>Sources: voir piketty.pse.ens.fr/capital21c.</t>
  </si>
  <si>
    <t>Valeur du capital,               en % du revenu national</t>
  </si>
  <si>
    <t>Valeur du capital,                   en % du capital  national</t>
  </si>
  <si>
    <t>Capital national</t>
  </si>
  <si>
    <t xml:space="preserve">dont Terres agricoles </t>
  </si>
  <si>
    <t>dont Logements</t>
  </si>
  <si>
    <t>dont Autre capital intérieur</t>
  </si>
  <si>
    <t>dont Capital étranger net</t>
  </si>
  <si>
    <t>Capital public</t>
  </si>
  <si>
    <t>dont Actifs publics</t>
  </si>
  <si>
    <t>dont Dette publique</t>
  </si>
  <si>
    <t>Capital    privé</t>
  </si>
  <si>
    <t>dont Actifs privés</t>
  </si>
  <si>
    <t>dont Dette privée</t>
  </si>
  <si>
    <t>(% revenu national)</t>
  </si>
  <si>
    <t xml:space="preserve">Tableau S3.1. Le capital au Royaume-Uni, 1700-2010                                                                                                                               (séries utilisées pour les graphiques 3.1, 3.3 et 3.5)                                                                                                          </t>
  </si>
  <si>
    <t xml:space="preserve">Tableau S3.2. Le capital en France, 1700-2010                                                                                                                      (séries utilisées pour les graphiques 3.2, 3.4 et 3.6)                                                                                                        </t>
  </si>
  <si>
    <t xml:space="preserve">Source: Piketty-Zucman 2013, UK.xls, slinks frozen on 24-01-2013. </t>
  </si>
  <si>
    <t>Source: Piketty-Zucman 2013, France.xls, links frozen on 24-01-2013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</si>
</sst>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0000"/>
    <numFmt numFmtId="166" formatCode="0.000000000000000%"/>
    <numFmt numFmtId="167" formatCode="0.0%"/>
    <numFmt numFmtId="168" formatCode="0.0000%"/>
    <numFmt numFmtId="169" formatCode="0.0000000000%"/>
    <numFmt numFmtId="170" formatCode="#,##0.0"/>
    <numFmt numFmtId="171" formatCode="0.0"/>
    <numFmt numFmtId="172" formatCode="0.000000%"/>
    <numFmt numFmtId="173" formatCode="0.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%"/>
    <numFmt numFmtId="180" formatCode="0.00000000%"/>
    <numFmt numFmtId="181" formatCode="0.0000000%"/>
    <numFmt numFmtId="182" formatCode="0.00000%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_-* #,##0.00\ _F_-;\-* #,##0.00\ _F_-;_-* &quot;-&quot;??\ _F_-;_-@_-"/>
    <numFmt numFmtId="189" formatCode="0.0000"/>
    <numFmt numFmtId="190" formatCode="#,##0\ &quot;€&quot;"/>
    <numFmt numFmtId="191" formatCode="#,##0.0000000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\$#,##0.00\ ;\(\$#,##0.00\)"/>
    <numFmt numFmtId="195" formatCode="0.0E+00"/>
    <numFmt numFmtId="196" formatCode="0E+00"/>
    <numFmt numFmtId="197" formatCode="&quot;Vrai&quot;;&quot;Vrai&quot;;&quot;Faux&quot;"/>
    <numFmt numFmtId="198" formatCode="&quot;Actif&quot;;&quot;Actif&quot;;&quot;Inactif&quot;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[$-40C]dddd\ d\ mmmm\ yy"/>
    <numFmt numFmtId="215" formatCode="_-* #,##0.00\ [$€-1]_-;\-* #,##0.00\ [$€-1]_-;_-* &quot;-&quot;??\ [$€-1]_-;_-@_-"/>
    <numFmt numFmtId="216" formatCode="[$$-409]#,##0.0"/>
    <numFmt numFmtId="217" formatCode="[$$-409]#,##0.00"/>
    <numFmt numFmtId="218" formatCode="0.0000000"/>
    <numFmt numFmtId="219" formatCode="0.000000000"/>
    <numFmt numFmtId="220" formatCode="0.00000000"/>
    <numFmt numFmtId="221" formatCode="[$¥-478]#,##0.00"/>
    <numFmt numFmtId="222" formatCode="[$Rs.-4009]\ #,##0.00"/>
    <numFmt numFmtId="223" formatCode="[$Rs.-4009]\ #,##0"/>
    <numFmt numFmtId="224" formatCode="[$¥-411]#,##0"/>
    <numFmt numFmtId="225" formatCode="#,##0.00\ &quot;€&quot;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4.7"/>
      <color indexed="8"/>
      <name val="Arial"/>
      <family val="0"/>
    </font>
    <font>
      <sz val="12.85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2"/>
      <color indexed="8"/>
      <name val="Arial Narrow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4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2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0" fillId="9" borderId="0" applyNumberFormat="0" applyBorder="0" applyAlignment="0" applyProtection="0"/>
    <xf numFmtId="0" fontId="52" fillId="30" borderId="1" applyNumberFormat="0" applyAlignment="0" applyProtection="0"/>
    <xf numFmtId="0" fontId="4" fillId="30" borderId="2" applyNumberFormat="0" applyAlignment="0" applyProtection="0"/>
    <xf numFmtId="0" fontId="53" fillId="0" borderId="3" applyNumberFormat="0" applyFill="0" applyAlignment="0" applyProtection="0"/>
    <xf numFmtId="0" fontId="5" fillId="31" borderId="4" applyNumberFormat="0" applyAlignment="0" applyProtection="0"/>
    <xf numFmtId="0" fontId="18" fillId="32" borderId="5" applyNumberFormat="0" applyFont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3" borderId="1" applyNumberFormat="0" applyAlignment="0" applyProtection="0"/>
    <xf numFmtId="0" fontId="9" fillId="0" borderId="0" applyNumberFormat="0" applyFill="0" applyBorder="0" applyAlignment="0" applyProtection="0"/>
    <xf numFmtId="3" fontId="6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3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>
      <alignment/>
      <protection/>
    </xf>
    <xf numFmtId="0" fontId="17" fillId="35" borderId="0" applyNumberFormat="0" applyBorder="0" applyAlignment="0" applyProtection="0"/>
    <xf numFmtId="0" fontId="55" fillId="3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32" borderId="5" applyNumberFormat="0" applyFont="0" applyAlignment="0" applyProtection="0"/>
    <xf numFmtId="0" fontId="19" fillId="30" borderId="10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2" borderId="5" applyNumberFormat="0" applyFont="0" applyAlignment="0" applyProtection="0"/>
    <xf numFmtId="0" fontId="10" fillId="9" borderId="0" applyNumberFormat="0" applyBorder="0" applyAlignment="0" applyProtection="0"/>
    <xf numFmtId="0" fontId="56" fillId="30" borderId="11" applyNumberFormat="0" applyAlignment="0" applyProtection="0"/>
    <xf numFmtId="0" fontId="16" fillId="0" borderId="0">
      <alignment/>
      <protection/>
    </xf>
    <xf numFmtId="0" fontId="20" fillId="0" borderId="12">
      <alignment horizontal="center"/>
      <protection/>
    </xf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" fillId="31" borderId="4" applyNumberFormat="0" applyAlignment="0" applyProtection="0"/>
    <xf numFmtId="0" fontId="5" fillId="31" borderId="4" applyNumberFormat="0" applyAlignment="0" applyProtection="0"/>
    <xf numFmtId="2" fontId="6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16" fillId="0" borderId="0" xfId="95">
      <alignment/>
      <protection/>
    </xf>
    <xf numFmtId="0" fontId="16" fillId="0" borderId="0" xfId="95" applyBorder="1">
      <alignment/>
      <protection/>
    </xf>
    <xf numFmtId="9" fontId="23" fillId="0" borderId="14" xfId="95" applyNumberFormat="1" applyFont="1" applyBorder="1" applyAlignment="1">
      <alignment horizontal="center"/>
      <protection/>
    </xf>
    <xf numFmtId="9" fontId="23" fillId="0" borderId="15" xfId="95" applyNumberFormat="1" applyFont="1" applyBorder="1" applyAlignment="1">
      <alignment horizontal="center"/>
      <protection/>
    </xf>
    <xf numFmtId="9" fontId="23" fillId="0" borderId="16" xfId="95" applyNumberFormat="1" applyFont="1" applyBorder="1" applyAlignment="1">
      <alignment horizontal="center"/>
      <protection/>
    </xf>
    <xf numFmtId="9" fontId="24" fillId="0" borderId="17" xfId="95" applyNumberFormat="1" applyFont="1" applyBorder="1" applyAlignment="1">
      <alignment horizontal="center"/>
      <protection/>
    </xf>
    <xf numFmtId="0" fontId="16" fillId="0" borderId="18" xfId="95" applyFont="1" applyBorder="1" applyAlignment="1">
      <alignment horizontal="center" vertical="justify"/>
      <protection/>
    </xf>
    <xf numFmtId="9" fontId="23" fillId="0" borderId="12" xfId="95" applyNumberFormat="1" applyFont="1" applyBorder="1" applyAlignment="1">
      <alignment horizontal="center"/>
      <protection/>
    </xf>
    <xf numFmtId="9" fontId="23" fillId="0" borderId="19" xfId="95" applyNumberFormat="1" applyFont="1" applyBorder="1" applyAlignment="1">
      <alignment horizontal="center"/>
      <protection/>
    </xf>
    <xf numFmtId="9" fontId="23" fillId="0" borderId="20" xfId="95" applyNumberFormat="1" applyFont="1" applyBorder="1" applyAlignment="1">
      <alignment horizontal="center"/>
      <protection/>
    </xf>
    <xf numFmtId="9" fontId="24" fillId="0" borderId="21" xfId="95" applyNumberFormat="1" applyFont="1" applyBorder="1" applyAlignment="1">
      <alignment horizontal="center"/>
      <protection/>
    </xf>
    <xf numFmtId="0" fontId="16" fillId="0" borderId="22" xfId="95" applyFont="1" applyBorder="1" applyAlignment="1">
      <alignment horizontal="center" vertical="justify"/>
      <protection/>
    </xf>
    <xf numFmtId="9" fontId="16" fillId="0" borderId="12" xfId="95" applyNumberFormat="1" applyFont="1" applyBorder="1" applyAlignment="1">
      <alignment horizontal="center"/>
      <protection/>
    </xf>
    <xf numFmtId="9" fontId="16" fillId="0" borderId="19" xfId="95" applyNumberFormat="1" applyFont="1" applyBorder="1" applyAlignment="1">
      <alignment horizontal="center"/>
      <protection/>
    </xf>
    <xf numFmtId="9" fontId="16" fillId="0" borderId="20" xfId="95" applyNumberFormat="1" applyFont="1" applyBorder="1" applyAlignment="1">
      <alignment horizontal="center"/>
      <protection/>
    </xf>
    <xf numFmtId="9" fontId="25" fillId="0" borderId="21" xfId="95" applyNumberFormat="1" applyFont="1" applyBorder="1" applyAlignment="1">
      <alignment horizontal="center"/>
      <protection/>
    </xf>
    <xf numFmtId="0" fontId="16" fillId="0" borderId="22" xfId="95" applyBorder="1" applyAlignment="1">
      <alignment horizontal="center"/>
      <protection/>
    </xf>
    <xf numFmtId="9" fontId="16" fillId="0" borderId="23" xfId="95" applyNumberFormat="1" applyFont="1" applyBorder="1" applyAlignment="1">
      <alignment horizontal="center"/>
      <protection/>
    </xf>
    <xf numFmtId="9" fontId="25" fillId="0" borderId="24" xfId="95" applyNumberFormat="1" applyFont="1" applyBorder="1" applyAlignment="1">
      <alignment horizontal="center"/>
      <protection/>
    </xf>
    <xf numFmtId="0" fontId="25" fillId="0" borderId="16" xfId="95" applyFont="1" applyBorder="1" applyAlignment="1">
      <alignment horizontal="center" vertical="center" wrapText="1"/>
      <protection/>
    </xf>
    <xf numFmtId="0" fontId="25" fillId="0" borderId="25" xfId="95" applyFont="1" applyBorder="1" applyAlignment="1">
      <alignment horizontal="center" vertical="center" wrapText="1"/>
      <protection/>
    </xf>
    <xf numFmtId="0" fontId="16" fillId="0" borderId="0" xfId="95" applyFont="1" applyBorder="1" applyAlignment="1">
      <alignment horizontal="center"/>
      <protection/>
    </xf>
    <xf numFmtId="0" fontId="16" fillId="0" borderId="0" xfId="95" applyBorder="1" applyAlignment="1">
      <alignment horizontal="center"/>
      <protection/>
    </xf>
    <xf numFmtId="0" fontId="25" fillId="0" borderId="0" xfId="95" applyFont="1">
      <alignment/>
      <protection/>
    </xf>
    <xf numFmtId="165" fontId="25" fillId="0" borderId="0" xfId="95" applyNumberFormat="1" applyFont="1">
      <alignment/>
      <protection/>
    </xf>
    <xf numFmtId="9" fontId="25" fillId="0" borderId="25" xfId="95" applyNumberFormat="1" applyFont="1" applyBorder="1" applyAlignment="1">
      <alignment horizontal="center"/>
      <protection/>
    </xf>
    <xf numFmtId="9" fontId="25" fillId="0" borderId="20" xfId="95" applyNumberFormat="1" applyFont="1" applyBorder="1" applyAlignment="1">
      <alignment horizontal="center"/>
      <protection/>
    </xf>
    <xf numFmtId="9" fontId="25" fillId="0" borderId="22" xfId="95" applyNumberFormat="1" applyFont="1" applyBorder="1" applyAlignment="1">
      <alignment horizontal="center"/>
      <protection/>
    </xf>
    <xf numFmtId="9" fontId="24" fillId="0" borderId="22" xfId="95" applyNumberFormat="1" applyFont="1" applyBorder="1" applyAlignment="1">
      <alignment horizontal="center"/>
      <protection/>
    </xf>
    <xf numFmtId="9" fontId="24" fillId="0" borderId="18" xfId="95" applyNumberFormat="1" applyFont="1" applyBorder="1" applyAlignment="1">
      <alignment horizontal="center"/>
      <protection/>
    </xf>
    <xf numFmtId="166" fontId="16" fillId="0" borderId="0" xfId="95" applyNumberFormat="1">
      <alignment/>
      <protection/>
    </xf>
    <xf numFmtId="9" fontId="16" fillId="0" borderId="26" xfId="95" applyNumberFormat="1" applyFont="1" applyBorder="1" applyAlignment="1">
      <alignment horizontal="center"/>
      <protection/>
    </xf>
    <xf numFmtId="9" fontId="23" fillId="0" borderId="26" xfId="95" applyNumberFormat="1" applyFont="1" applyBorder="1" applyAlignment="1">
      <alignment horizontal="center"/>
      <protection/>
    </xf>
    <xf numFmtId="9" fontId="23" fillId="0" borderId="27" xfId="95" applyNumberFormat="1" applyFont="1" applyBorder="1" applyAlignment="1">
      <alignment horizontal="center"/>
      <protection/>
    </xf>
    <xf numFmtId="167" fontId="16" fillId="0" borderId="0" xfId="95" applyNumberFormat="1">
      <alignment/>
      <protection/>
    </xf>
    <xf numFmtId="0" fontId="35" fillId="0" borderId="22" xfId="95" applyFont="1" applyBorder="1" applyAlignment="1">
      <alignment horizontal="center" vertical="center"/>
      <protection/>
    </xf>
    <xf numFmtId="0" fontId="35" fillId="0" borderId="0" xfId="95" applyFont="1" applyBorder="1" applyAlignment="1">
      <alignment horizontal="center" vertical="center"/>
      <protection/>
    </xf>
    <xf numFmtId="0" fontId="35" fillId="0" borderId="28" xfId="95" applyFont="1" applyBorder="1" applyAlignment="1">
      <alignment horizontal="center" vertical="center"/>
      <protection/>
    </xf>
    <xf numFmtId="0" fontId="16" fillId="0" borderId="0" xfId="95" applyFont="1" applyBorder="1">
      <alignment/>
      <protection/>
    </xf>
    <xf numFmtId="167" fontId="35" fillId="0" borderId="21" xfId="95" applyNumberFormat="1" applyFont="1" applyBorder="1" applyAlignment="1">
      <alignment horizontal="center" vertical="center"/>
      <protection/>
    </xf>
    <xf numFmtId="9" fontId="35" fillId="0" borderId="17" xfId="95" applyNumberFormat="1" applyFont="1" applyBorder="1" applyAlignment="1">
      <alignment horizontal="center" vertical="center"/>
      <protection/>
    </xf>
    <xf numFmtId="9" fontId="16" fillId="0" borderId="0" xfId="95" applyNumberFormat="1" applyAlignment="1">
      <alignment horizontal="center"/>
      <protection/>
    </xf>
    <xf numFmtId="0" fontId="16" fillId="0" borderId="29" xfId="95" applyBorder="1" applyAlignment="1">
      <alignment wrapText="1"/>
      <protection/>
    </xf>
    <xf numFmtId="9" fontId="25" fillId="0" borderId="16" xfId="95" applyNumberFormat="1" applyFont="1" applyBorder="1" applyAlignment="1">
      <alignment horizontal="center"/>
      <protection/>
    </xf>
    <xf numFmtId="0" fontId="25" fillId="0" borderId="30" xfId="95" applyFont="1" applyBorder="1" applyAlignment="1">
      <alignment horizontal="center" vertical="center" wrapText="1"/>
      <protection/>
    </xf>
    <xf numFmtId="0" fontId="25" fillId="0" borderId="17" xfId="95" applyFont="1" applyBorder="1" applyAlignment="1">
      <alignment horizontal="center" vertical="center" wrapText="1"/>
      <protection/>
    </xf>
    <xf numFmtId="0" fontId="16" fillId="0" borderId="30" xfId="95" applyBorder="1" applyAlignment="1">
      <alignment horizontal="center"/>
      <protection/>
    </xf>
    <xf numFmtId="0" fontId="16" fillId="0" borderId="21" xfId="95" applyBorder="1" applyAlignment="1">
      <alignment horizontal="center"/>
      <protection/>
    </xf>
    <xf numFmtId="0" fontId="16" fillId="0" borderId="21" xfId="95" applyFont="1" applyBorder="1" applyAlignment="1">
      <alignment horizontal="center" vertical="justify"/>
      <protection/>
    </xf>
    <xf numFmtId="0" fontId="16" fillId="0" borderId="17" xfId="95" applyFont="1" applyBorder="1" applyAlignment="1">
      <alignment horizontal="center" vertical="justify"/>
      <protection/>
    </xf>
    <xf numFmtId="0" fontId="16" fillId="0" borderId="29" xfId="95" applyBorder="1">
      <alignment/>
      <protection/>
    </xf>
    <xf numFmtId="9" fontId="16" fillId="0" borderId="0" xfId="95" applyNumberFormat="1" applyFont="1" applyBorder="1" applyAlignment="1">
      <alignment horizontal="center"/>
      <protection/>
    </xf>
    <xf numFmtId="9" fontId="23" fillId="0" borderId="0" xfId="95" applyNumberFormat="1" applyFont="1" applyBorder="1" applyAlignment="1">
      <alignment horizontal="center"/>
      <protection/>
    </xf>
    <xf numFmtId="9" fontId="23" fillId="0" borderId="31" xfId="95" applyNumberFormat="1" applyFont="1" applyBorder="1" applyAlignment="1">
      <alignment horizontal="center"/>
      <protection/>
    </xf>
    <xf numFmtId="9" fontId="25" fillId="0" borderId="30" xfId="95" applyNumberFormat="1" applyFont="1" applyBorder="1" applyAlignment="1">
      <alignment horizontal="center"/>
      <protection/>
    </xf>
    <xf numFmtId="9" fontId="16" fillId="0" borderId="32" xfId="95" applyNumberFormat="1" applyFont="1" applyBorder="1" applyAlignment="1">
      <alignment horizontal="center"/>
      <protection/>
    </xf>
    <xf numFmtId="0" fontId="16" fillId="0" borderId="0" xfId="95" applyFont="1">
      <alignment/>
      <protection/>
    </xf>
    <xf numFmtId="0" fontId="35" fillId="0" borderId="33" xfId="95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35" fillId="0" borderId="18" xfId="95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31" fillId="0" borderId="33" xfId="95" applyFont="1" applyBorder="1" applyAlignment="1">
      <alignment wrapText="1"/>
      <protection/>
    </xf>
    <xf numFmtId="0" fontId="31" fillId="0" borderId="36" xfId="94" applyFont="1" applyBorder="1" applyAlignment="1">
      <alignment wrapText="1"/>
      <protection/>
    </xf>
    <xf numFmtId="0" fontId="31" fillId="0" borderId="34" xfId="94" applyFont="1" applyBorder="1" applyAlignment="1">
      <alignment wrapText="1"/>
      <protection/>
    </xf>
    <xf numFmtId="0" fontId="33" fillId="0" borderId="37" xfId="95" applyFont="1" applyBorder="1" applyAlignment="1">
      <alignment horizontal="center" vertical="center" wrapText="1"/>
      <protection/>
    </xf>
    <xf numFmtId="0" fontId="34" fillId="0" borderId="29" xfId="95" applyFont="1" applyBorder="1" applyAlignment="1">
      <alignment horizontal="center" vertical="center" wrapText="1"/>
      <protection/>
    </xf>
    <xf numFmtId="0" fontId="34" fillId="0" borderId="38" xfId="95" applyFont="1" applyBorder="1" applyAlignment="1">
      <alignment horizontal="center" vertical="center" wrapText="1"/>
      <protection/>
    </xf>
    <xf numFmtId="0" fontId="31" fillId="0" borderId="37" xfId="95" applyFont="1" applyBorder="1" applyAlignment="1">
      <alignment wrapText="1"/>
      <protection/>
    </xf>
    <xf numFmtId="0" fontId="31" fillId="0" borderId="29" xfId="94" applyFont="1" applyBorder="1" applyAlignment="1">
      <alignment wrapText="1"/>
      <protection/>
    </xf>
    <xf numFmtId="0" fontId="31" fillId="0" borderId="38" xfId="94" applyFont="1" applyBorder="1" applyAlignment="1">
      <alignment wrapText="1"/>
      <protection/>
    </xf>
    <xf numFmtId="0" fontId="31" fillId="0" borderId="18" xfId="94" applyFont="1" applyBorder="1" applyAlignment="1">
      <alignment wrapText="1"/>
      <protection/>
    </xf>
    <xf numFmtId="0" fontId="31" fillId="0" borderId="31" xfId="94" applyFont="1" applyBorder="1" applyAlignment="1">
      <alignment wrapText="1"/>
      <protection/>
    </xf>
    <xf numFmtId="0" fontId="31" fillId="0" borderId="35" xfId="94" applyFont="1" applyBorder="1" applyAlignment="1">
      <alignment wrapText="1"/>
      <protection/>
    </xf>
    <xf numFmtId="0" fontId="35" fillId="0" borderId="34" xfId="95" applyFont="1" applyBorder="1" applyAlignment="1">
      <alignment horizontal="center" vertical="center" wrapText="1"/>
      <protection/>
    </xf>
    <xf numFmtId="0" fontId="35" fillId="0" borderId="37" xfId="95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9" fontId="36" fillId="0" borderId="37" xfId="95" applyNumberFormat="1" applyFont="1" applyBorder="1" applyAlignment="1">
      <alignment horizontal="center" vertical="center"/>
      <protection/>
    </xf>
    <xf numFmtId="9" fontId="37" fillId="0" borderId="38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9" fontId="36" fillId="0" borderId="22" xfId="95" applyNumberFormat="1" applyFont="1" applyBorder="1" applyAlignment="1">
      <alignment horizontal="center" vertical="center"/>
      <protection/>
    </xf>
    <xf numFmtId="9" fontId="37" fillId="0" borderId="28" xfId="0" applyNumberFormat="1" applyFont="1" applyBorder="1" applyAlignment="1">
      <alignment horizontal="center" vertical="center"/>
    </xf>
    <xf numFmtId="0" fontId="16" fillId="0" borderId="37" xfId="95" applyFont="1" applyBorder="1" applyAlignment="1">
      <alignment wrapText="1"/>
      <protection/>
    </xf>
    <xf numFmtId="0" fontId="16" fillId="0" borderId="29" xfId="95" applyBorder="1" applyAlignment="1">
      <alignment wrapText="1"/>
      <protection/>
    </xf>
    <xf numFmtId="0" fontId="16" fillId="0" borderId="18" xfId="95" applyFont="1" applyBorder="1" applyAlignment="1">
      <alignment wrapText="1"/>
      <protection/>
    </xf>
    <xf numFmtId="0" fontId="16" fillId="0" borderId="31" xfId="95" applyBorder="1" applyAlignment="1">
      <alignment wrapText="1"/>
      <protection/>
    </xf>
    <xf numFmtId="0" fontId="27" fillId="0" borderId="33" xfId="95" applyFont="1" applyBorder="1" applyAlignment="1">
      <alignment horizontal="center" vertical="center" wrapText="1"/>
      <protection/>
    </xf>
    <xf numFmtId="0" fontId="16" fillId="0" borderId="36" xfId="95" applyBorder="1" applyAlignment="1">
      <alignment horizontal="center" vertical="center" wrapText="1"/>
      <protection/>
    </xf>
    <xf numFmtId="0" fontId="0" fillId="0" borderId="36" xfId="0" applyBorder="1" applyAlignment="1">
      <alignment wrapText="1"/>
    </xf>
    <xf numFmtId="0" fontId="0" fillId="0" borderId="34" xfId="0" applyBorder="1" applyAlignment="1">
      <alignment wrapText="1"/>
    </xf>
    <xf numFmtId="0" fontId="16" fillId="0" borderId="30" xfId="95" applyBorder="1" applyAlignment="1">
      <alignment horizontal="center" vertical="center" wrapText="1"/>
      <protection/>
    </xf>
    <xf numFmtId="0" fontId="16" fillId="0" borderId="17" xfId="95" applyBorder="1" applyAlignment="1">
      <alignment horizontal="center" vertical="center" wrapText="1"/>
      <protection/>
    </xf>
    <xf numFmtId="0" fontId="23" fillId="0" borderId="39" xfId="95" applyFont="1" applyBorder="1" applyAlignment="1">
      <alignment horizontal="center" vertical="center" wrapText="1"/>
      <protection/>
    </xf>
    <xf numFmtId="0" fontId="18" fillId="0" borderId="15" xfId="92" applyBorder="1" applyAlignment="1">
      <alignment horizontal="center" vertical="center" wrapText="1"/>
      <protection/>
    </xf>
    <xf numFmtId="0" fontId="23" fillId="0" borderId="40" xfId="95" applyFont="1" applyBorder="1" applyAlignment="1">
      <alignment horizontal="center" vertical="center" wrapText="1"/>
      <protection/>
    </xf>
    <xf numFmtId="0" fontId="18" fillId="0" borderId="14" xfId="92" applyBorder="1" applyAlignment="1">
      <alignment horizontal="center" vertical="center" wrapText="1"/>
      <protection/>
    </xf>
    <xf numFmtId="0" fontId="23" fillId="0" borderId="32" xfId="95" applyFont="1" applyBorder="1" applyAlignment="1">
      <alignment horizontal="center" vertical="center" wrapText="1"/>
      <protection/>
    </xf>
    <xf numFmtId="0" fontId="18" fillId="0" borderId="27" xfId="92" applyBorder="1" applyAlignment="1">
      <alignment horizontal="center" vertical="center" wrapText="1"/>
      <protection/>
    </xf>
  </cellXfs>
  <cellStyles count="11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Commentaire" xfId="64"/>
    <cellStyle name="Date" xfId="65"/>
    <cellStyle name="En-tête 1" xfId="66"/>
    <cellStyle name="En-tête 2" xfId="67"/>
    <cellStyle name="Entrée" xfId="68"/>
    <cellStyle name="Explanatory Text" xfId="69"/>
    <cellStyle name="Financier0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Hyperlink" xfId="78"/>
    <cellStyle name="Followed Hyperlink" xfId="79"/>
    <cellStyle name="Linked Cell" xfId="80"/>
    <cellStyle name="Comma" xfId="81"/>
    <cellStyle name="Comma [0]" xfId="82"/>
    <cellStyle name="Currency" xfId="83"/>
    <cellStyle name="Currency [0]" xfId="84"/>
    <cellStyle name="Monétaire0" xfId="85"/>
    <cellStyle name="Motif" xfId="86"/>
    <cellStyle name="Neutral" xfId="87"/>
    <cellStyle name="Neutre" xfId="88"/>
    <cellStyle name="Normal 2" xfId="89"/>
    <cellStyle name="Normal 2 2" xfId="90"/>
    <cellStyle name="Normal 2_AccumulationEquation" xfId="91"/>
    <cellStyle name="Normal 3" xfId="92"/>
    <cellStyle name="Normal 4" xfId="93"/>
    <cellStyle name="Normal_Chapitre2TableauxGraphiques" xfId="94"/>
    <cellStyle name="Normal_France" xfId="95"/>
    <cellStyle name="Note" xfId="96"/>
    <cellStyle name="Output" xfId="97"/>
    <cellStyle name="Percent" xfId="98"/>
    <cellStyle name="Pourcentage 2" xfId="99"/>
    <cellStyle name="Pourcentage 3" xfId="100"/>
    <cellStyle name="Pourcentage 4" xfId="101"/>
    <cellStyle name="Remarque" xfId="102"/>
    <cellStyle name="Satisfaisant" xfId="103"/>
    <cellStyle name="Sortie" xfId="104"/>
    <cellStyle name="Standard_2 + 3" xfId="105"/>
    <cellStyle name="style_col_headings" xfId="106"/>
    <cellStyle name="Texte explicatif" xfId="107"/>
    <cellStyle name="Title" xfId="108"/>
    <cellStyle name="Titre" xfId="109"/>
    <cellStyle name="Titre 1" xfId="110"/>
    <cellStyle name="Titre 2" xfId="111"/>
    <cellStyle name="Titre 3" xfId="112"/>
    <cellStyle name="Titre 4" xfId="113"/>
    <cellStyle name="Titre " xfId="114"/>
    <cellStyle name="Titre 1" xfId="115"/>
    <cellStyle name="Titre 2" xfId="116"/>
    <cellStyle name="Titre 3" xfId="117"/>
    <cellStyle name="Titre 4" xfId="118"/>
    <cellStyle name="Total" xfId="119"/>
    <cellStyle name="Vérification" xfId="120"/>
    <cellStyle name="Vérification de cellule" xfId="121"/>
    <cellStyle name="Virgule fixe" xfId="122"/>
    <cellStyle name="Warning Text" xfId="1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3.1. Le capital au Royaume-Uni, 1700-2010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385"/>
          <c:w val="0.96275"/>
          <c:h val="0.895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'TS3.1'!$C$9:$C$19</c:f>
              <c:numCache>
                <c:ptCount val="11"/>
                <c:pt idx="0">
                  <c:v>4.137931034482759</c:v>
                </c:pt>
                <c:pt idx="1">
                  <c:v>3.599037199067038</c:v>
                </c:pt>
                <c:pt idx="2">
                  <c:v>3.0861624484734422</c:v>
                </c:pt>
                <c:pt idx="3">
                  <c:v>2.4301313993541074</c:v>
                </c:pt>
                <c:pt idx="4">
                  <c:v>1.7186256621920093</c:v>
                </c:pt>
                <c:pt idx="5">
                  <c:v>0.3296934061318773</c:v>
                </c:pt>
                <c:pt idx="6">
                  <c:v>0.37850200114351057</c:v>
                </c:pt>
                <c:pt idx="7">
                  <c:v>0.17018413561574133</c:v>
                </c:pt>
                <c:pt idx="8">
                  <c:v>0.10342297833557473</c:v>
                </c:pt>
                <c:pt idx="9">
                  <c:v>0.059480094093728245</c:v>
                </c:pt>
                <c:pt idx="10">
                  <c:v>0.0347077649927608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'TS3.1'!$D$9:$D$19</c:f>
              <c:numCache>
                <c:ptCount val="11"/>
                <c:pt idx="0">
                  <c:v>1.2413793103448276</c:v>
                </c:pt>
                <c:pt idx="1">
                  <c:v>1.0699840321550653</c:v>
                </c:pt>
                <c:pt idx="2">
                  <c:v>1.122240890353979</c:v>
                </c:pt>
                <c:pt idx="3">
                  <c:v>1.0414848854374745</c:v>
                </c:pt>
                <c:pt idx="4">
                  <c:v>1.215968330997834</c:v>
                </c:pt>
                <c:pt idx="5">
                  <c:v>1.4526768288163645</c:v>
                </c:pt>
                <c:pt idx="6">
                  <c:v>0.7053554412044979</c:v>
                </c:pt>
                <c:pt idx="7">
                  <c:v>0.9363012925893691</c:v>
                </c:pt>
                <c:pt idx="8">
                  <c:v>1.241815611676963</c:v>
                </c:pt>
                <c:pt idx="9">
                  <c:v>1.8560594933042038</c:v>
                </c:pt>
                <c:pt idx="10">
                  <c:v>2.9959704335898807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'TS3.1'!$E$9:$E$19</c:f>
              <c:numCache>
                <c:ptCount val="11"/>
                <c:pt idx="0">
                  <c:v>1.6551724137931036</c:v>
                </c:pt>
                <c:pt idx="1">
                  <c:v>2.1425466720781516</c:v>
                </c:pt>
                <c:pt idx="2">
                  <c:v>2.5653221145907</c:v>
                </c:pt>
                <c:pt idx="3">
                  <c:v>3.079172704771664</c:v>
                </c:pt>
                <c:pt idx="4">
                  <c:v>2.7855950568563053</c:v>
                </c:pt>
                <c:pt idx="5">
                  <c:v>3.2470291770635153</c:v>
                </c:pt>
                <c:pt idx="6">
                  <c:v>0.9528353566956366</c:v>
                </c:pt>
                <c:pt idx="7">
                  <c:v>1.2954909256315261</c:v>
                </c:pt>
                <c:pt idx="8">
                  <c:v>1.9285587503437374</c:v>
                </c:pt>
                <c:pt idx="9">
                  <c:v>2.7431807391914034</c:v>
                </c:pt>
                <c:pt idx="10">
                  <c:v>2.398783052655643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'TS3.1'!$F$9:$F$19</c:f>
              <c:numCache>
                <c:ptCount val="11"/>
                <c:pt idx="0">
                  <c:v>0</c:v>
                </c:pt>
                <c:pt idx="1">
                  <c:v>0.04863563782523025</c:v>
                </c:pt>
                <c:pt idx="2">
                  <c:v>0.1</c:v>
                </c:pt>
                <c:pt idx="3">
                  <c:v>0.39244358001991797</c:v>
                </c:pt>
                <c:pt idx="4">
                  <c:v>1.0001767680320213</c:v>
                </c:pt>
                <c:pt idx="5">
                  <c:v>1.7639647207055855</c:v>
                </c:pt>
                <c:pt idx="6">
                  <c:v>0.8404802744425386</c:v>
                </c:pt>
                <c:pt idx="7">
                  <c:v>-0.055384128491178096</c:v>
                </c:pt>
                <c:pt idx="8">
                  <c:v>0.05719703606181827</c:v>
                </c:pt>
                <c:pt idx="9">
                  <c:v>-0.0359181325433268</c:v>
                </c:pt>
                <c:pt idx="10">
                  <c:v>-0.20391297721557575</c:v>
                </c:pt>
              </c:numCache>
            </c:numRef>
          </c:val>
        </c:ser>
        <c:axId val="46483887"/>
        <c:axId val="15701800"/>
      </c:areaChart>
      <c:catAx>
        <c:axId val="4648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environ 7 années de revenu national au Royaume-Uni en 1700 (dont 4 en terres agricoles).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701800"/>
        <c:crossesAt val="0"/>
        <c:auto val="1"/>
        <c:lblOffset val="100"/>
        <c:tickLblSkip val="1"/>
        <c:noMultiLvlLbl val="0"/>
      </c:catAx>
      <c:valAx>
        <c:axId val="15701800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dash"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48388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11125"/>
          <c:w val="0.27675"/>
          <c:h val="0.23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3.2. Le capital en France, 1700-2010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"/>
          <c:w val="0.96675"/>
          <c:h val="0.8925"/>
        </c:manualLayout>
      </c:layout>
      <c:areaChart>
        <c:grouping val="stacked"/>
        <c:varyColors val="0"/>
        <c:ser>
          <c:idx val="1"/>
          <c:order val="0"/>
          <c:tx>
            <c:v>Terres agricoles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'TS3.2'!$C$9:$C$21</c:f>
              <c:numCache>
                <c:ptCount val="13"/>
                <c:pt idx="0">
                  <c:v>4.780591862135019</c:v>
                </c:pt>
                <c:pt idx="1">
                  <c:v>4.3668092967438055</c:v>
                </c:pt>
                <c:pt idx="2">
                  <c:v>3.899931508160067</c:v>
                </c:pt>
                <c:pt idx="3">
                  <c:v>3.366700575303227</c:v>
                </c:pt>
                <c:pt idx="4">
                  <c:v>3.3349657112867526</c:v>
                </c:pt>
                <c:pt idx="5">
                  <c:v>2.727245609773769</c:v>
                </c:pt>
                <c:pt idx="6">
                  <c:v>1.4179458430886427</c:v>
                </c:pt>
                <c:pt idx="7">
                  <c:v>0.6</c:v>
                </c:pt>
                <c:pt idx="8">
                  <c:v>0.45</c:v>
                </c:pt>
                <c:pt idx="9">
                  <c:v>0.4348778194706774</c:v>
                </c:pt>
                <c:pt idx="10">
                  <c:v>0.1579819544865566</c:v>
                </c:pt>
                <c:pt idx="11">
                  <c:v>0.13045003371262756</c:v>
                </c:pt>
                <c:pt idx="12">
                  <c:v>0.12163925879884269</c:v>
                </c:pt>
              </c:numCache>
            </c:numRef>
          </c:val>
        </c:ser>
        <c:ser>
          <c:idx val="0"/>
          <c:order val="1"/>
          <c:tx>
            <c:v>Logements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'TS3.2'!$D$9:$D$21</c:f>
              <c:numCache>
                <c:ptCount val="13"/>
                <c:pt idx="0">
                  <c:v>0.9561183724270038</c:v>
                </c:pt>
                <c:pt idx="1">
                  <c:v>1.3436336297673248</c:v>
                </c:pt>
                <c:pt idx="2">
                  <c:v>1.299977169386689</c:v>
                </c:pt>
                <c:pt idx="3">
                  <c:v>1.2770243561494998</c:v>
                </c:pt>
                <c:pt idx="4">
                  <c:v>1.5079024645396606</c:v>
                </c:pt>
                <c:pt idx="5">
                  <c:v>1.597995474476818</c:v>
                </c:pt>
                <c:pt idx="6">
                  <c:v>1.6801991494906174</c:v>
                </c:pt>
                <c:pt idx="7">
                  <c:v>0.9</c:v>
                </c:pt>
                <c:pt idx="8">
                  <c:v>0.85</c:v>
                </c:pt>
                <c:pt idx="9">
                  <c:v>1.2205363766056538</c:v>
                </c:pt>
                <c:pt idx="10">
                  <c:v>1.777440133374716</c:v>
                </c:pt>
                <c:pt idx="11">
                  <c:v>2.8534208222077995</c:v>
                </c:pt>
                <c:pt idx="12">
                  <c:v>3.714644560988906</c:v>
                </c:pt>
              </c:numCache>
            </c:numRef>
          </c:val>
        </c:ser>
        <c:ser>
          <c:idx val="3"/>
          <c:order val="2"/>
          <c:tx>
            <c:v>Autre capital intérieur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'TS3.2'!$E$9:$E$21</c:f>
              <c:numCache>
                <c:ptCount val="13"/>
                <c:pt idx="0">
                  <c:v>1.4341775586405057</c:v>
                </c:pt>
                <c:pt idx="1">
                  <c:v>1.3436336297673248</c:v>
                </c:pt>
                <c:pt idx="2">
                  <c:v>1.8571102419809848</c:v>
                </c:pt>
                <c:pt idx="3">
                  <c:v>2.635313898599423</c:v>
                </c:pt>
                <c:pt idx="4">
                  <c:v>1.8342311412077137</c:v>
                </c:pt>
                <c:pt idx="5">
                  <c:v>1.7982775739445784</c:v>
                </c:pt>
                <c:pt idx="6">
                  <c:v>2.4869614395238107</c:v>
                </c:pt>
                <c:pt idx="7">
                  <c:v>1.3434029583652287</c:v>
                </c:pt>
                <c:pt idx="8">
                  <c:v>1.4441647070471053</c:v>
                </c:pt>
                <c:pt idx="9">
                  <c:v>1.950392297395211</c:v>
                </c:pt>
                <c:pt idx="10">
                  <c:v>1.7647717848583295</c:v>
                </c:pt>
                <c:pt idx="11">
                  <c:v>2.1716365753484252</c:v>
                </c:pt>
                <c:pt idx="12">
                  <c:v>2.3748394064939524</c:v>
                </c:pt>
              </c:numCache>
            </c:numRef>
          </c:val>
        </c:ser>
        <c:ser>
          <c:idx val="2"/>
          <c:order val="3"/>
          <c:tx>
            <c:v>Capital étranger net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'TS3.2'!$F$9:$F$21</c:f>
              <c:numCache>
                <c:ptCount val="13"/>
                <c:pt idx="0">
                  <c:v>0</c:v>
                </c:pt>
                <c:pt idx="1">
                  <c:v>0.01679542037209156</c:v>
                </c:pt>
                <c:pt idx="2">
                  <c:v>0.035285094597638705</c:v>
                </c:pt>
                <c:pt idx="3">
                  <c:v>0.058046561643159085</c:v>
                </c:pt>
                <c:pt idx="4">
                  <c:v>0.5265735333610662</c:v>
                </c:pt>
                <c:pt idx="5">
                  <c:v>1.0653303163178784</c:v>
                </c:pt>
                <c:pt idx="6">
                  <c:v>1.2268002232695</c:v>
                </c:pt>
                <c:pt idx="7">
                  <c:v>0.06331877103043894</c:v>
                </c:pt>
                <c:pt idx="8">
                  <c:v>0.03330547433359475</c:v>
                </c:pt>
                <c:pt idx="9">
                  <c:v>0.14212062575172893</c:v>
                </c:pt>
                <c:pt idx="10">
                  <c:v>0.10048283139512906</c:v>
                </c:pt>
                <c:pt idx="11">
                  <c:v>-0.0027589898818820126</c:v>
                </c:pt>
                <c:pt idx="12">
                  <c:v>-0.12697246858482014</c:v>
                </c:pt>
              </c:numCache>
            </c:numRef>
          </c:val>
        </c:ser>
        <c:axId val="7098473"/>
        <c:axId val="63886258"/>
      </c:areaChart>
      <c:catAx>
        <c:axId val="70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le capital national vaut près de 7 années de revenu national en France en 1910 (dont une placée à l'étranger).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3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886258"/>
        <c:crossesAt val="0"/>
        <c:auto val="1"/>
        <c:lblOffset val="100"/>
        <c:tickLblSkip val="1"/>
        <c:noMultiLvlLbl val="0"/>
      </c:catAx>
      <c:valAx>
        <c:axId val="6388625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Valeur du capital national, en % du revenu national</a:t>
                </a:r>
              </a:p>
            </c:rich>
          </c:tx>
          <c:layout>
            <c:manualLayout>
              <c:xMode val="factor"/>
              <c:yMode val="factor"/>
              <c:x val="0.002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09847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025"/>
          <c:y val="0.1425"/>
          <c:w val="0.27675"/>
          <c:h val="0.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3.3. La richesse publique au Royaume-Uni, 1700-2010</a:t>
            </a:r>
          </a:p>
        </c:rich>
      </c:tx>
      <c:layout>
        <c:manualLayout>
          <c:xMode val="factor"/>
          <c:yMode val="factor"/>
          <c:x val="0.04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585"/>
          <c:w val="0.96475"/>
          <c:h val="0.8777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'TS3.1'!$H$9:$H$19</c:f>
              <c:numCache>
                <c:ptCount val="11"/>
                <c:pt idx="0">
                  <c:v>0.3</c:v>
                </c:pt>
                <c:pt idx="1">
                  <c:v>0.5</c:v>
                </c:pt>
                <c:pt idx="2">
                  <c:v>0.7</c:v>
                </c:pt>
                <c:pt idx="3">
                  <c:v>0.5282894346421972</c:v>
                </c:pt>
                <c:pt idx="4">
                  <c:v>0.3425262904219251</c:v>
                </c:pt>
                <c:pt idx="5">
                  <c:v>0.46199076018479623</c:v>
                </c:pt>
                <c:pt idx="6">
                  <c:v>0.932628168477225</c:v>
                </c:pt>
                <c:pt idx="7">
                  <c:v>1.1</c:v>
                </c:pt>
                <c:pt idx="8">
                  <c:v>1.0048935960342962</c:v>
                </c:pt>
                <c:pt idx="9">
                  <c:v>0.903126847443865</c:v>
                </c:pt>
                <c:pt idx="10">
                  <c:v>0.9246243237064695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'TS3.1'!$I$9:$I$19</c:f>
              <c:numCache>
                <c:ptCount val="11"/>
                <c:pt idx="0">
                  <c:v>0.23</c:v>
                </c:pt>
                <c:pt idx="1">
                  <c:v>1.07</c:v>
                </c:pt>
                <c:pt idx="2">
                  <c:v>1.87</c:v>
                </c:pt>
                <c:pt idx="3">
                  <c:v>1.0850827215744545</c:v>
                </c:pt>
                <c:pt idx="4">
                  <c:v>0.5762411399274946</c:v>
                </c:pt>
                <c:pt idx="5">
                  <c:v>0.2691436994591044</c:v>
                </c:pt>
                <c:pt idx="6">
                  <c:v>1.4275724954103286</c:v>
                </c:pt>
                <c:pt idx="7">
                  <c:v>2.2989308872718666</c:v>
                </c:pt>
                <c:pt idx="8">
                  <c:v>0.7636428061344562</c:v>
                </c:pt>
                <c:pt idx="9">
                  <c:v>0.5929002380317299</c:v>
                </c:pt>
                <c:pt idx="10">
                  <c:v>0.9178362417130229</c:v>
                </c:pt>
              </c:numCache>
            </c:numRef>
          </c:val>
          <c:smooth val="0"/>
        </c:ser>
        <c:marker val="1"/>
        <c:axId val="38105411"/>
        <c:axId val="7404380"/>
      </c:lineChart>
      <c:catAx>
        <c:axId val="3810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dépasse 2 années de revenu national au Royaume-Uni en 1950 (contre une pour les actifs).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81054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625"/>
          <c:y val="0.1725"/>
          <c:w val="0.21925"/>
          <c:h val="0.2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3.4. La richesse publique en France, 1700-2010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9"/>
          <c:w val="0.96775"/>
          <c:h val="0.87725"/>
        </c:manualLayout>
      </c:layout>
      <c:lineChart>
        <c:grouping val="standard"/>
        <c:varyColors val="0"/>
        <c:ser>
          <c:idx val="2"/>
          <c:order val="0"/>
          <c:tx>
            <c:v>Actifs publics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'TS3.2'!$H$9:$H$21</c:f>
              <c:numCache>
                <c:ptCount val="13"/>
                <c:pt idx="0">
                  <c:v>0.4</c:v>
                </c:pt>
                <c:pt idx="1">
                  <c:v>0.4</c:v>
                </c:pt>
                <c:pt idx="2">
                  <c:v>0.45</c:v>
                </c:pt>
                <c:pt idx="3">
                  <c:v>0.45</c:v>
                </c:pt>
                <c:pt idx="4">
                  <c:v>0.877622555601777</c:v>
                </c:pt>
                <c:pt idx="5">
                  <c:v>0.8868000453255696</c:v>
                </c:pt>
                <c:pt idx="6">
                  <c:v>0.6222959812928213</c:v>
                </c:pt>
                <c:pt idx="7">
                  <c:v>0.7</c:v>
                </c:pt>
                <c:pt idx="8">
                  <c:v>1.1</c:v>
                </c:pt>
                <c:pt idx="9">
                  <c:v>0.8964353197324046</c:v>
                </c:pt>
                <c:pt idx="10">
                  <c:v>0.9733643343913222</c:v>
                </c:pt>
                <c:pt idx="11">
                  <c:v>1.1902014000348375</c:v>
                </c:pt>
                <c:pt idx="12">
                  <c:v>1.4509747797618833</c:v>
                </c:pt>
              </c:numCache>
            </c:numRef>
          </c:val>
          <c:smooth val="0"/>
        </c:ser>
        <c:ser>
          <c:idx val="3"/>
          <c:order val="1"/>
          <c:tx>
            <c:v>Dettes publiques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'TS3.2'!$I$9:$I$21</c:f>
              <c:numCache>
                <c:ptCount val="13"/>
                <c:pt idx="0">
                  <c:v>0.5</c:v>
                </c:pt>
                <c:pt idx="1">
                  <c:v>0.7</c:v>
                </c:pt>
                <c:pt idx="2">
                  <c:v>0.9</c:v>
                </c:pt>
                <c:pt idx="3">
                  <c:v>0.1393117479435818</c:v>
                </c:pt>
                <c:pt idx="4">
                  <c:v>0.4651399544689418</c:v>
                </c:pt>
                <c:pt idx="5">
                  <c:v>0.9204453932986472</c:v>
                </c:pt>
                <c:pt idx="6">
                  <c:v>0.7267528067241164</c:v>
                </c:pt>
                <c:pt idx="7">
                  <c:v>0.7264773662892361</c:v>
                </c:pt>
                <c:pt idx="8">
                  <c:v>0.3608248478352988</c:v>
                </c:pt>
                <c:pt idx="9">
                  <c:v>0.3976967708632951</c:v>
                </c:pt>
                <c:pt idx="10">
                  <c:v>0.7087306441885939</c:v>
                </c:pt>
                <c:pt idx="11">
                  <c:v>0.9071836819714507</c:v>
                </c:pt>
                <c:pt idx="12">
                  <c:v>1.1426816993663738</c:v>
                </c:pt>
              </c:numCache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La dette publique est d'environ une année de revenu national en France en 1780 comme en 1880 et en 2000-2010.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3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883878"/>
        <c:crosses val="autoZero"/>
        <c:auto val="1"/>
        <c:lblOffset val="100"/>
        <c:tickLblSkip val="1"/>
        <c:noMultiLvlLbl val="0"/>
      </c:catAx>
      <c:valAx>
        <c:axId val="62883878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Actifs et dettes publics, en % du revenu national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6394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625"/>
          <c:y val="0.21875"/>
          <c:w val="0.22275"/>
          <c:h val="0.22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3.5. Capital privé et public au Royaume-Uni, 1700-2010</a:t>
            </a:r>
          </a:p>
        </c:rich>
      </c:tx>
      <c:layout>
        <c:manualLayout>
          <c:xMode val="factor"/>
          <c:yMode val="factor"/>
          <c:x val="0.05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5825"/>
          <c:w val="0.96825"/>
          <c:h val="0.8742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'TS3.1'!$B$9:$B$19</c:f>
              <c:numCache>
                <c:ptCount val="11"/>
                <c:pt idx="0">
                  <c:v>7.03448275862069</c:v>
                </c:pt>
                <c:pt idx="1">
                  <c:v>6.811567903300255</c:v>
                </c:pt>
                <c:pt idx="2">
                  <c:v>6.873725453418121</c:v>
                </c:pt>
                <c:pt idx="3">
                  <c:v>6.943232569583164</c:v>
                </c:pt>
                <c:pt idx="4">
                  <c:v>6.720365818078171</c:v>
                </c:pt>
                <c:pt idx="5">
                  <c:v>6.793364132717342</c:v>
                </c:pt>
                <c:pt idx="6">
                  <c:v>2.877173073486184</c:v>
                </c:pt>
                <c:pt idx="7">
                  <c:v>2.3465922253454585</c:v>
                </c:pt>
                <c:pt idx="8">
                  <c:v>3.330994376418094</c:v>
                </c:pt>
                <c:pt idx="9">
                  <c:v>4.622802194046009</c:v>
                </c:pt>
                <c:pt idx="10">
                  <c:v>5.2255482740227075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'TS3.1'!$J$9:$J$19</c:f>
              <c:numCache>
                <c:ptCount val="11"/>
                <c:pt idx="0">
                  <c:v>6.964482758620691</c:v>
                </c:pt>
                <c:pt idx="1">
                  <c:v>7.381567903300255</c:v>
                </c:pt>
                <c:pt idx="2">
                  <c:v>8.043725453418121</c:v>
                </c:pt>
                <c:pt idx="3">
                  <c:v>7.50002585651542</c:v>
                </c:pt>
                <c:pt idx="4">
                  <c:v>6.9540806675837405</c:v>
                </c:pt>
                <c:pt idx="5">
                  <c:v>6.600517071991651</c:v>
                </c:pt>
                <c:pt idx="6">
                  <c:v>3.3721174004192873</c:v>
                </c:pt>
                <c:pt idx="7">
                  <c:v>3.545523112617325</c:v>
                </c:pt>
                <c:pt idx="8">
                  <c:v>3.089743586518254</c:v>
                </c:pt>
                <c:pt idx="9">
                  <c:v>4.3125755846338745</c:v>
                </c:pt>
                <c:pt idx="10">
                  <c:v>5.2187601920292614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'TS3.1'!$A$9:$A$19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'TS3.1'!$G$9:$G$19</c:f>
              <c:numCache>
                <c:ptCount val="11"/>
                <c:pt idx="0">
                  <c:v>0.07</c:v>
                </c:pt>
                <c:pt idx="1">
                  <c:v>-0.57</c:v>
                </c:pt>
                <c:pt idx="2">
                  <c:v>-1.17</c:v>
                </c:pt>
                <c:pt idx="3">
                  <c:v>-0.5567932869322573</c:v>
                </c:pt>
                <c:pt idx="4">
                  <c:v>-0.2337148495055695</c:v>
                </c:pt>
                <c:pt idx="5">
                  <c:v>0.19284706072569183</c:v>
                </c:pt>
                <c:pt idx="6">
                  <c:v>-0.49494432693310364</c:v>
                </c:pt>
                <c:pt idx="7">
                  <c:v>-1.1989308872718665</c:v>
                </c:pt>
                <c:pt idx="8">
                  <c:v>0.24125078989983986</c:v>
                </c:pt>
                <c:pt idx="9">
                  <c:v>0.3102266094121351</c:v>
                </c:pt>
                <c:pt idx="10">
                  <c:v>0.006788081993446546</c:v>
                </c:pt>
              </c:numCache>
            </c:numRef>
          </c:val>
          <c:smooth val="0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1810, le capital privé vaut 8 années de revenu national au Royaume-Uni (contre 7 pour le capital national).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piketty.pse.ens.fr/capital21c.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429328"/>
        <c:crosses val="autoZero"/>
        <c:auto val="1"/>
        <c:lblOffset val="100"/>
        <c:tickLblSkip val="1"/>
        <c:noMultiLvlLbl val="0"/>
      </c:catAx>
      <c:valAx>
        <c:axId val="60429328"/>
        <c:scaling>
          <c:orientation val="minMax"/>
          <c:max val="9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08399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35325"/>
          <c:w val="0.31525"/>
          <c:h val="0.2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Graphique 3.6. Capital privé et public en France, 1700-2010</a:t>
            </a:r>
          </a:p>
        </c:rich>
      </c:tx>
      <c:layout>
        <c:manualLayout>
          <c:xMode val="factor"/>
          <c:yMode val="factor"/>
          <c:x val="0.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2"/>
          <c:w val="0.96825"/>
          <c:h val="0.87675"/>
        </c:manualLayout>
      </c:layout>
      <c:lineChart>
        <c:grouping val="standard"/>
        <c:varyColors val="0"/>
        <c:ser>
          <c:idx val="0"/>
          <c:order val="0"/>
          <c:tx>
            <c:v>Capital national (privé + public)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'TS3.2'!$B$9:$B$21</c:f>
              <c:numCache>
                <c:ptCount val="13"/>
                <c:pt idx="0">
                  <c:v>7.170887793202528</c:v>
                </c:pt>
                <c:pt idx="1">
                  <c:v>7.0540765562784555</c:v>
                </c:pt>
                <c:pt idx="2">
                  <c:v>7.057018919527741</c:v>
                </c:pt>
                <c:pt idx="3">
                  <c:v>7.337085391695309</c:v>
                </c:pt>
                <c:pt idx="4">
                  <c:v>7.2036728503951934</c:v>
                </c:pt>
                <c:pt idx="5">
                  <c:v>7.188848974513044</c:v>
                </c:pt>
                <c:pt idx="6">
                  <c:v>6.81190665537257</c:v>
                </c:pt>
                <c:pt idx="7">
                  <c:v>2.9067217293956675</c:v>
                </c:pt>
                <c:pt idx="8">
                  <c:v>2.7774701813807</c:v>
                </c:pt>
                <c:pt idx="9">
                  <c:v>3.6314071148275064</c:v>
                </c:pt>
                <c:pt idx="10">
                  <c:v>3.6784647008104043</c:v>
                </c:pt>
                <c:pt idx="11">
                  <c:v>5.025311546569709</c:v>
                </c:pt>
                <c:pt idx="12">
                  <c:v>6.053871254194354</c:v>
                </c:pt>
              </c:numCache>
            </c:numRef>
          </c:val>
          <c:smooth val="0"/>
        </c:ser>
        <c:ser>
          <c:idx val="1"/>
          <c:order val="1"/>
          <c:tx>
            <c:v>Capital privé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'TS3.2'!$J$9:$J$21</c:f>
              <c:numCache>
                <c:ptCount val="13"/>
                <c:pt idx="0">
                  <c:v>7.270887793202528</c:v>
                </c:pt>
                <c:pt idx="1">
                  <c:v>7.354076556278455</c:v>
                </c:pt>
                <c:pt idx="2">
                  <c:v>7.5070189195277415</c:v>
                </c:pt>
                <c:pt idx="3">
                  <c:v>7.026397139638891</c:v>
                </c:pt>
                <c:pt idx="4">
                  <c:v>6.791190249262358</c:v>
                </c:pt>
                <c:pt idx="5">
                  <c:v>7.222494322486121</c:v>
                </c:pt>
                <c:pt idx="6">
                  <c:v>6.91636348080387</c:v>
                </c:pt>
                <c:pt idx="7">
                  <c:v>2.9331990956849037</c:v>
                </c:pt>
                <c:pt idx="8">
                  <c:v>2.0382950292159987</c:v>
                </c:pt>
                <c:pt idx="9">
                  <c:v>3.1148723134787972</c:v>
                </c:pt>
                <c:pt idx="10">
                  <c:v>3.4138310106076757</c:v>
                </c:pt>
                <c:pt idx="11">
                  <c:v>4.742293828506322</c:v>
                </c:pt>
                <c:pt idx="12">
                  <c:v>5.745578173798844</c:v>
                </c:pt>
              </c:numCache>
            </c:numRef>
          </c:val>
          <c:smooth val="0"/>
        </c:ser>
        <c:ser>
          <c:idx val="2"/>
          <c:order val="2"/>
          <c:tx>
            <c:v>Capital 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'TS3.2'!$A$9:$A$21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'TS3.2'!$G$9:$G$21</c:f>
              <c:numCache>
                <c:ptCount val="13"/>
                <c:pt idx="0">
                  <c:v>-0.1</c:v>
                </c:pt>
                <c:pt idx="1">
                  <c:v>-0.3</c:v>
                </c:pt>
                <c:pt idx="2">
                  <c:v>-0.45</c:v>
                </c:pt>
                <c:pt idx="3">
                  <c:v>0.3106882520564182</c:v>
                </c:pt>
                <c:pt idx="4">
                  <c:v>0.4124826011328352</c:v>
                </c:pt>
                <c:pt idx="5">
                  <c:v>-0.03364534797307763</c:v>
                </c:pt>
                <c:pt idx="6">
                  <c:v>-0.10445682543129506</c:v>
                </c:pt>
                <c:pt idx="7">
                  <c:v>-0.02647736628923618</c:v>
                </c:pt>
                <c:pt idx="8">
                  <c:v>0.7391751521647013</c:v>
                </c:pt>
                <c:pt idx="9">
                  <c:v>0.49873854886910957</c:v>
                </c:pt>
                <c:pt idx="10">
                  <c:v>0.2646336902027283</c:v>
                </c:pt>
                <c:pt idx="11">
                  <c:v>0.2830177180633868</c:v>
                </c:pt>
                <c:pt idx="12">
                  <c:v>0.3082930803955095</c:v>
                </c:pt>
              </c:numCache>
            </c:numRef>
          </c:val>
          <c:smooth val="0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Lecture: en 1950, le capital public vaut près de une année de revenu national, contre deux pour le capital privé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Sources et séries: voir piketty.pse.ens.fr/capital21c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937370"/>
        <c:crosses val="autoZero"/>
        <c:auto val="1"/>
        <c:lblOffset val="100"/>
        <c:tickLblSkip val="1"/>
        <c:noMultiLvlLbl val="0"/>
      </c:catAx>
      <c:valAx>
        <c:axId val="62937370"/>
        <c:scaling>
          <c:orientation val="minMax"/>
          <c:max val="9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Capital national, privé et public, en % du revenu national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99304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38175"/>
          <c:w val="0.3145"/>
          <c:h val="0.2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roductionTableauxGraphiqu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uccessions2000s\PaperLongRunInheritance\PaperSept2010(RevQJE)\RevWPVersion(Sept2010)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%20Accumulation%20in%20Rich%20Countries\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0.1"/>
      <sheetName val="G0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  <sheetName val="ReadMe"/>
      <sheetName val="IntegratedAccounts01-10"/>
      <sheetName val="TotalEconomy01-10"/>
      <sheetName val="NonFinCorp01-10"/>
      <sheetName val="FinCorp01-10"/>
      <sheetName val="Gov01-10"/>
      <sheetName val="Households01-10"/>
      <sheetName val="NPISH01-10"/>
      <sheetName val="GDPExpenditure94-10"/>
      <sheetName val="Deflators(ChainedLinked)94-10"/>
      <sheetName val="Deflators(FixedBase)94-10"/>
      <sheetName val="Distribution01-10"/>
      <sheetName val="GDPbyActivity05-10"/>
      <sheetName val="GDPbyActivity01-04"/>
      <sheetName val="Feuil1"/>
      <sheetName val="Index"/>
      <sheetName val="Read Me"/>
      <sheetName val="GDP"/>
      <sheetName val="C"/>
      <sheetName val="Documentati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US1"/>
      <sheetName val="TableUS2"/>
      <sheetName val="TableUS3"/>
      <sheetName val="TableUS4a"/>
      <sheetName val="TableUS4b"/>
      <sheetName val="TableUS4c"/>
      <sheetName val="TableUS4d"/>
      <sheetName val="TableUS4e"/>
      <sheetName val="TableUS4f"/>
      <sheetName val="TableUS4g"/>
      <sheetName val="TableUS5a"/>
      <sheetName val="TableUS5b"/>
      <sheetName val="TableUS6a"/>
      <sheetName val="TableUS6b"/>
      <sheetName val="TableUS6c"/>
      <sheetName val="TableUS6d"/>
      <sheetName val="TableUS7a"/>
      <sheetName val="TableUS9z"/>
      <sheetName val="TableUS9zz"/>
      <sheetName val="TableUS9"/>
      <sheetName val="TableUS10"/>
      <sheetName val="TableUS11"/>
      <sheetName val="TableUS12"/>
      <sheetName val="TableUS12b"/>
      <sheetName val="TableUS12c"/>
      <sheetName val="TableUS13"/>
      <sheetName val="TableUS14a"/>
      <sheetName val="TableUS14b"/>
      <sheetName val="TableUS14c"/>
      <sheetName val="TableUS14d"/>
      <sheetName val="TableUS14e"/>
      <sheetName val="TableUS14f"/>
      <sheetName val="TableUS14g"/>
      <sheetName val="TableUS14h"/>
      <sheetName val="TableUS14i"/>
      <sheetName val="TableUS14j"/>
      <sheetName val="TableUS14k"/>
      <sheetName val="TableUS14l"/>
      <sheetName val="TableUS14m"/>
      <sheetName val="TableUS14n"/>
      <sheetName val="TableUS14o"/>
      <sheetName val="TableUS14p"/>
      <sheetName val="TableUS14q"/>
      <sheetName val="TableUS14r"/>
      <sheetName val="TableUS14s"/>
      <sheetName val="TableUS14t"/>
      <sheetName val="TableUS14u"/>
      <sheetName val="TableUS14v"/>
      <sheetName val="TableUS15a"/>
      <sheetName val="TableUS15b"/>
      <sheetName val="TableUS16"/>
      <sheetName val="TableUS17"/>
      <sheetName val="DataUS1"/>
      <sheetName val="DataUS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pane xSplit="1" ySplit="6" topLeftCell="B7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1" sqref="A1"/>
    </sheetView>
  </sheetViews>
  <sheetFormatPr defaultColWidth="10.25390625" defaultRowHeight="15.75"/>
  <cols>
    <col min="1" max="1" width="20.75390625" style="1" customWidth="1"/>
    <col min="2" max="6" width="14.25390625" style="1" customWidth="1"/>
    <col min="7" max="7" width="9.75390625" style="1" customWidth="1"/>
    <col min="8" max="16384" width="10.25390625" style="1" customWidth="1"/>
  </cols>
  <sheetData>
    <row r="1" spans="2:6" ht="12.75">
      <c r="B1" s="25"/>
      <c r="C1" s="25"/>
      <c r="D1" s="25"/>
      <c r="E1" s="25"/>
      <c r="F1" s="24"/>
    </row>
    <row r="3" ht="13.5" thickBot="1"/>
    <row r="4" spans="1:7" ht="57" customHeight="1" thickTop="1">
      <c r="A4" s="65" t="s">
        <v>8</v>
      </c>
      <c r="B4" s="66"/>
      <c r="C4" s="66"/>
      <c r="D4" s="66"/>
      <c r="E4" s="66"/>
      <c r="F4" s="67"/>
      <c r="G4" s="2"/>
    </row>
    <row r="5" spans="1:7" ht="27.75" customHeight="1" thickBot="1">
      <c r="A5" s="36"/>
      <c r="B5" s="37"/>
      <c r="C5" s="37"/>
      <c r="D5" s="37"/>
      <c r="E5" s="37"/>
      <c r="F5" s="38"/>
      <c r="G5" s="2"/>
    </row>
    <row r="6" spans="1:7" ht="39.75" customHeight="1" thickBot="1" thickTop="1">
      <c r="A6" s="60"/>
      <c r="B6" s="61"/>
      <c r="C6" s="58" t="s">
        <v>12</v>
      </c>
      <c r="D6" s="59"/>
      <c r="E6" s="58" t="s">
        <v>13</v>
      </c>
      <c r="F6" s="74"/>
      <c r="G6" s="39"/>
    </row>
    <row r="7" spans="1:7" ht="49.5" customHeight="1" thickBot="1" thickTop="1">
      <c r="A7" s="75" t="s">
        <v>7</v>
      </c>
      <c r="B7" s="76"/>
      <c r="C7" s="77">
        <f>'TS3.2'!B21</f>
        <v>6.053871254194354</v>
      </c>
      <c r="D7" s="78"/>
      <c r="E7" s="77">
        <f>C7/$C$7</f>
        <v>1</v>
      </c>
      <c r="F7" s="78"/>
      <c r="G7" s="39"/>
    </row>
    <row r="8" spans="1:7" ht="30" customHeight="1" thickTop="1">
      <c r="A8" s="75" t="s">
        <v>5</v>
      </c>
      <c r="B8" s="76"/>
      <c r="C8" s="77">
        <f>'TS3.2'!G21</f>
        <v>0.3082930803955095</v>
      </c>
      <c r="D8" s="78"/>
      <c r="E8" s="77">
        <f>C8/$C$7</f>
        <v>0.050924948260489065</v>
      </c>
      <c r="F8" s="78"/>
      <c r="G8" s="39"/>
    </row>
    <row r="9" spans="1:7" ht="30" customHeight="1">
      <c r="A9" s="79"/>
      <c r="B9" s="80"/>
      <c r="C9" s="40" t="s">
        <v>3</v>
      </c>
      <c r="D9" s="40" t="s">
        <v>4</v>
      </c>
      <c r="E9" s="40" t="s">
        <v>3</v>
      </c>
      <c r="F9" s="40" t="s">
        <v>4</v>
      </c>
      <c r="G9" s="39"/>
    </row>
    <row r="10" spans="1:7" ht="30" customHeight="1" thickBot="1">
      <c r="A10" s="79"/>
      <c r="B10" s="80"/>
      <c r="C10" s="41">
        <f>'TS3.2'!H21</f>
        <v>1.4509747797618833</v>
      </c>
      <c r="D10" s="41">
        <f>'TS3.2'!I21</f>
        <v>1.1426816993663738</v>
      </c>
      <c r="E10" s="41">
        <f>C10/$C$7</f>
        <v>0.23967717826119814</v>
      </c>
      <c r="F10" s="41">
        <f>D10/$C$7</f>
        <v>0.18875223000070906</v>
      </c>
      <c r="G10" s="39"/>
    </row>
    <row r="11" spans="1:7" ht="30" customHeight="1" thickTop="1">
      <c r="A11" s="75" t="s">
        <v>6</v>
      </c>
      <c r="B11" s="76"/>
      <c r="C11" s="82">
        <f>'TS3.2'!J21-0.01</f>
        <v>5.735578173798844</v>
      </c>
      <c r="D11" s="83"/>
      <c r="E11" s="77">
        <f>C11/$C$7</f>
        <v>0.9474232161486777</v>
      </c>
      <c r="F11" s="78"/>
      <c r="G11" s="39"/>
    </row>
    <row r="12" spans="1:7" ht="30" customHeight="1">
      <c r="A12" s="79"/>
      <c r="B12" s="80"/>
      <c r="C12" s="40" t="s">
        <v>3</v>
      </c>
      <c r="D12" s="40" t="s">
        <v>4</v>
      </c>
      <c r="E12" s="40" t="s">
        <v>3</v>
      </c>
      <c r="F12" s="40" t="s">
        <v>4</v>
      </c>
      <c r="G12" s="39"/>
    </row>
    <row r="13" spans="1:7" ht="30" customHeight="1" thickBot="1">
      <c r="A13" s="81"/>
      <c r="B13" s="61"/>
      <c r="C13" s="41">
        <f>'TS3.2'!K21</f>
        <v>6.4630554651408385</v>
      </c>
      <c r="D13" s="41">
        <f>'TS3.2'!L21</f>
        <v>0.7174772913419943</v>
      </c>
      <c r="E13" s="41">
        <f>C13/$C$7</f>
        <v>1.0675905042848386</v>
      </c>
      <c r="F13" s="41">
        <f>D13/$C$7</f>
        <v>0.11851545254532769</v>
      </c>
      <c r="G13" s="39"/>
    </row>
    <row r="14" ht="27.75" customHeight="1" thickBot="1" thickTop="1"/>
    <row r="15" spans="1:6" ht="22.5" customHeight="1" thickTop="1">
      <c r="A15" s="68" t="s">
        <v>9</v>
      </c>
      <c r="B15" s="69"/>
      <c r="C15" s="69"/>
      <c r="D15" s="69"/>
      <c r="E15" s="69"/>
      <c r="F15" s="70"/>
    </row>
    <row r="16" spans="1:6" ht="22.5" customHeight="1" thickBot="1">
      <c r="A16" s="71"/>
      <c r="B16" s="72"/>
      <c r="C16" s="72"/>
      <c r="D16" s="72"/>
      <c r="E16" s="72"/>
      <c r="F16" s="73"/>
    </row>
    <row r="17" spans="1:6" ht="27.75" customHeight="1" thickBot="1" thickTop="1">
      <c r="A17" s="62" t="s">
        <v>11</v>
      </c>
      <c r="B17" s="63"/>
      <c r="C17" s="63"/>
      <c r="D17" s="63"/>
      <c r="E17" s="63"/>
      <c r="F17" s="64"/>
    </row>
    <row r="18" spans="1:6" ht="45" customHeight="1" thickBot="1" thickTop="1">
      <c r="A18" s="62" t="s">
        <v>10</v>
      </c>
      <c r="B18" s="63"/>
      <c r="C18" s="63"/>
      <c r="D18" s="63"/>
      <c r="E18" s="63"/>
      <c r="F18" s="64"/>
    </row>
    <row r="19" ht="18" customHeight="1" thickTop="1"/>
  </sheetData>
  <sheetProtection/>
  <mergeCells count="16">
    <mergeCell ref="E8:F8"/>
    <mergeCell ref="E11:F11"/>
    <mergeCell ref="A18:F18"/>
    <mergeCell ref="A8:B10"/>
    <mergeCell ref="A11:B13"/>
    <mergeCell ref="C11:D11"/>
    <mergeCell ref="C6:D6"/>
    <mergeCell ref="A6:B6"/>
    <mergeCell ref="A17:F17"/>
    <mergeCell ref="A4:F4"/>
    <mergeCell ref="A15:F16"/>
    <mergeCell ref="E6:F6"/>
    <mergeCell ref="A7:B7"/>
    <mergeCell ref="C8:D8"/>
    <mergeCell ref="C7:D7"/>
    <mergeCell ref="E7:F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1" sqref="A21:F21"/>
    </sheetView>
  </sheetViews>
  <sheetFormatPr defaultColWidth="10.25390625" defaultRowHeight="15.75"/>
  <cols>
    <col min="1" max="1" width="7.75390625" style="1" customWidth="1"/>
    <col min="2" max="7" width="9.75390625" style="1" customWidth="1"/>
    <col min="8" max="9" width="10.25390625" style="1" customWidth="1"/>
    <col min="10" max="10" width="10.75390625" style="1" customWidth="1"/>
    <col min="11" max="16384" width="10.25390625" style="1" customWidth="1"/>
  </cols>
  <sheetData>
    <row r="1" spans="1:6" ht="12.75">
      <c r="A1" s="24"/>
      <c r="B1" s="25"/>
      <c r="C1" s="24"/>
      <c r="D1" s="24"/>
      <c r="E1" s="24"/>
      <c r="F1" s="24"/>
    </row>
    <row r="3" ht="13.5" thickBot="1"/>
    <row r="4" spans="1:10" ht="39.75" customHeight="1" thickBot="1" thickTop="1">
      <c r="A4" s="88" t="s">
        <v>26</v>
      </c>
      <c r="B4" s="89"/>
      <c r="C4" s="89"/>
      <c r="D4" s="89"/>
      <c r="E4" s="89"/>
      <c r="F4" s="89"/>
      <c r="G4" s="90"/>
      <c r="H4" s="90"/>
      <c r="I4" s="90"/>
      <c r="J4" s="91"/>
    </row>
    <row r="5" spans="1:7" ht="13.5" thickTop="1">
      <c r="A5" s="51"/>
      <c r="B5" s="2"/>
      <c r="C5" s="2"/>
      <c r="D5" s="2"/>
      <c r="E5" s="2"/>
      <c r="F5" s="2"/>
      <c r="G5" s="2"/>
    </row>
    <row r="6" spans="1:7" ht="13.5" thickBot="1">
      <c r="A6" s="2"/>
      <c r="B6" s="23"/>
      <c r="C6" s="22"/>
      <c r="D6" s="22"/>
      <c r="E6" s="22"/>
      <c r="F6" s="22"/>
      <c r="G6" s="2"/>
    </row>
    <row r="7" spans="1:10" ht="39.75" customHeight="1" thickTop="1">
      <c r="A7" s="92" t="s">
        <v>25</v>
      </c>
      <c r="B7" s="21" t="s">
        <v>14</v>
      </c>
      <c r="C7" s="94" t="s">
        <v>15</v>
      </c>
      <c r="D7" s="94" t="s">
        <v>16</v>
      </c>
      <c r="E7" s="94" t="s">
        <v>17</v>
      </c>
      <c r="F7" s="96" t="s">
        <v>18</v>
      </c>
      <c r="G7" s="21" t="s">
        <v>19</v>
      </c>
      <c r="H7" s="98" t="s">
        <v>20</v>
      </c>
      <c r="I7" s="98" t="s">
        <v>21</v>
      </c>
      <c r="J7" s="45" t="s">
        <v>22</v>
      </c>
    </row>
    <row r="8" spans="1:10" ht="30" customHeight="1" thickBot="1">
      <c r="A8" s="93"/>
      <c r="B8" s="20" t="s">
        <v>0</v>
      </c>
      <c r="C8" s="95"/>
      <c r="D8" s="95"/>
      <c r="E8" s="95"/>
      <c r="F8" s="97"/>
      <c r="G8" s="20" t="s">
        <v>1</v>
      </c>
      <c r="H8" s="99"/>
      <c r="I8" s="99"/>
      <c r="J8" s="46" t="s">
        <v>2</v>
      </c>
    </row>
    <row r="9" spans="1:10" ht="13.5" thickTop="1">
      <c r="A9" s="47">
        <v>1700</v>
      </c>
      <c r="B9" s="19">
        <v>7.03448275862069</v>
      </c>
      <c r="C9" s="18">
        <v>4.137931034482759</v>
      </c>
      <c r="D9" s="14">
        <v>1.2413793103448276</v>
      </c>
      <c r="E9" s="14">
        <v>1.6551724137931036</v>
      </c>
      <c r="F9" s="13">
        <v>0</v>
      </c>
      <c r="G9" s="28">
        <v>0.07</v>
      </c>
      <c r="H9" s="13">
        <v>0.3</v>
      </c>
      <c r="I9" s="32">
        <v>0.23</v>
      </c>
      <c r="J9" s="16">
        <v>6.964482758620691</v>
      </c>
    </row>
    <row r="10" spans="1:10" ht="12.75">
      <c r="A10" s="48">
        <v>1750</v>
      </c>
      <c r="B10" s="16">
        <v>6.811567903300255</v>
      </c>
      <c r="C10" s="15">
        <v>3.599037199067038</v>
      </c>
      <c r="D10" s="14">
        <v>1.0699840321550653</v>
      </c>
      <c r="E10" s="14">
        <v>2.1425466720781516</v>
      </c>
      <c r="F10" s="13">
        <v>0.04863563782523025</v>
      </c>
      <c r="G10" s="28">
        <v>-0.57</v>
      </c>
      <c r="H10" s="13">
        <v>0.5</v>
      </c>
      <c r="I10" s="32">
        <v>1.07</v>
      </c>
      <c r="J10" s="16">
        <v>7.381567903300255</v>
      </c>
    </row>
    <row r="11" spans="1:10" ht="12.75">
      <c r="A11" s="48">
        <v>1810</v>
      </c>
      <c r="B11" s="16">
        <v>6.873725453418121</v>
      </c>
      <c r="C11" s="15">
        <v>3.0861624484734422</v>
      </c>
      <c r="D11" s="14">
        <v>1.122240890353979</v>
      </c>
      <c r="E11" s="14">
        <v>2.5653221145907</v>
      </c>
      <c r="F11" s="13">
        <v>0.1</v>
      </c>
      <c r="G11" s="28">
        <v>-1.17</v>
      </c>
      <c r="H11" s="13">
        <v>0.7</v>
      </c>
      <c r="I11" s="32">
        <v>1.87</v>
      </c>
      <c r="J11" s="16">
        <v>8.043725453418121</v>
      </c>
    </row>
    <row r="12" spans="1:10" ht="12.75">
      <c r="A12" s="48">
        <v>1850</v>
      </c>
      <c r="B12" s="16">
        <v>6.943232569583164</v>
      </c>
      <c r="C12" s="15">
        <v>2.4301313993541074</v>
      </c>
      <c r="D12" s="14">
        <v>1.0414848854374745</v>
      </c>
      <c r="E12" s="14">
        <v>3.079172704771664</v>
      </c>
      <c r="F12" s="13">
        <v>0.39244358001991797</v>
      </c>
      <c r="G12" s="28">
        <v>-0.5567932869322573</v>
      </c>
      <c r="H12" s="13">
        <v>0.5282894346421972</v>
      </c>
      <c r="I12" s="32">
        <v>1.0850827215744545</v>
      </c>
      <c r="J12" s="16">
        <v>7.50002585651542</v>
      </c>
    </row>
    <row r="13" spans="1:10" ht="12.75">
      <c r="A13" s="48">
        <v>1880</v>
      </c>
      <c r="B13" s="16">
        <v>6.720365818078171</v>
      </c>
      <c r="C13" s="15">
        <v>1.7186256621920093</v>
      </c>
      <c r="D13" s="14">
        <v>1.215968330997834</v>
      </c>
      <c r="E13" s="14">
        <v>2.7855950568563053</v>
      </c>
      <c r="F13" s="13">
        <v>1.0001767680320213</v>
      </c>
      <c r="G13" s="28">
        <v>-0.2337148495055695</v>
      </c>
      <c r="H13" s="13">
        <v>0.3425262904219251</v>
      </c>
      <c r="I13" s="32">
        <v>0.5762411399274946</v>
      </c>
      <c r="J13" s="16">
        <v>6.9540806675837405</v>
      </c>
    </row>
    <row r="14" spans="1:10" ht="12.75">
      <c r="A14" s="49">
        <v>1910</v>
      </c>
      <c r="B14" s="16">
        <v>6.793364132717342</v>
      </c>
      <c r="C14" s="15">
        <v>0.3296934061318773</v>
      </c>
      <c r="D14" s="9">
        <v>1.4526768288163645</v>
      </c>
      <c r="E14" s="14">
        <v>3.2470291770635153</v>
      </c>
      <c r="F14" s="13">
        <v>1.7639647207055855</v>
      </c>
      <c r="G14" s="28">
        <v>0.19284706072569183</v>
      </c>
      <c r="H14" s="13">
        <v>0.46199076018479623</v>
      </c>
      <c r="I14" s="32">
        <v>0.2691436994591044</v>
      </c>
      <c r="J14" s="16">
        <v>6.600517071991651</v>
      </c>
    </row>
    <row r="15" spans="1:10" ht="12.75">
      <c r="A15" s="49">
        <v>1920</v>
      </c>
      <c r="B15" s="11">
        <v>2.877173073486184</v>
      </c>
      <c r="C15" s="10">
        <v>0.37850200114351057</v>
      </c>
      <c r="D15" s="9">
        <v>0.7053554412044979</v>
      </c>
      <c r="E15" s="9">
        <v>0.9528353566956366</v>
      </c>
      <c r="F15" s="8">
        <v>0.8404802744425386</v>
      </c>
      <c r="G15" s="29">
        <v>-0.49494432693310364</v>
      </c>
      <c r="H15" s="8">
        <v>0.932628168477225</v>
      </c>
      <c r="I15" s="33">
        <v>1.4275724954103286</v>
      </c>
      <c r="J15" s="11">
        <v>3.3721174004192873</v>
      </c>
    </row>
    <row r="16" spans="1:10" ht="12.75">
      <c r="A16" s="49">
        <v>1950</v>
      </c>
      <c r="B16" s="11">
        <v>2.3465922253454585</v>
      </c>
      <c r="C16" s="10">
        <v>0.17018413561574133</v>
      </c>
      <c r="D16" s="9">
        <v>0.9363012925893691</v>
      </c>
      <c r="E16" s="9">
        <v>1.2954909256315261</v>
      </c>
      <c r="F16" s="8">
        <v>-0.055384128491178096</v>
      </c>
      <c r="G16" s="29">
        <v>-1.1989308872718665</v>
      </c>
      <c r="H16" s="8">
        <v>1.1</v>
      </c>
      <c r="I16" s="33">
        <v>2.2989308872718666</v>
      </c>
      <c r="J16" s="11">
        <v>3.545523112617325</v>
      </c>
    </row>
    <row r="17" spans="1:10" ht="12.75">
      <c r="A17" s="49">
        <v>1970</v>
      </c>
      <c r="B17" s="11">
        <v>3.330994376418094</v>
      </c>
      <c r="C17" s="10">
        <v>0.10342297833557473</v>
      </c>
      <c r="D17" s="9">
        <v>1.241815611676963</v>
      </c>
      <c r="E17" s="9">
        <v>1.9285587503437374</v>
      </c>
      <c r="F17" s="8">
        <v>0.05719703606181827</v>
      </c>
      <c r="G17" s="29">
        <v>0.24125078989983986</v>
      </c>
      <c r="H17" s="8">
        <v>1.0048935960342962</v>
      </c>
      <c r="I17" s="33">
        <v>0.7636428061344562</v>
      </c>
      <c r="J17" s="11">
        <v>3.089743586518254</v>
      </c>
    </row>
    <row r="18" spans="1:10" ht="12.75">
      <c r="A18" s="49">
        <v>1990</v>
      </c>
      <c r="B18" s="11">
        <v>4.622802194046009</v>
      </c>
      <c r="C18" s="10">
        <v>0.059480094093728245</v>
      </c>
      <c r="D18" s="9">
        <v>1.8560594933042038</v>
      </c>
      <c r="E18" s="9">
        <v>2.7431807391914034</v>
      </c>
      <c r="F18" s="8">
        <v>-0.0359181325433268</v>
      </c>
      <c r="G18" s="29">
        <v>0.3102266094121351</v>
      </c>
      <c r="H18" s="8">
        <v>0.903126847443865</v>
      </c>
      <c r="I18" s="33">
        <v>0.5929002380317299</v>
      </c>
      <c r="J18" s="11">
        <v>4.3125755846338745</v>
      </c>
    </row>
    <row r="19" spans="1:10" ht="13.5" thickBot="1">
      <c r="A19" s="50">
        <v>2010</v>
      </c>
      <c r="B19" s="6">
        <v>5.2255482740227075</v>
      </c>
      <c r="C19" s="5">
        <v>0.0347077649927608</v>
      </c>
      <c r="D19" s="4">
        <v>2.9959704335898807</v>
      </c>
      <c r="E19" s="4">
        <v>2.398783052655643</v>
      </c>
      <c r="F19" s="3">
        <v>-0.20391297721557575</v>
      </c>
      <c r="G19" s="30">
        <v>0.006788081993446546</v>
      </c>
      <c r="H19" s="3">
        <v>0.9246243237064695</v>
      </c>
      <c r="I19" s="34">
        <v>0.9178362417130229</v>
      </c>
      <c r="J19" s="6">
        <v>5.2187601920292614</v>
      </c>
    </row>
    <row r="20" ht="14.25" thickBot="1" thickTop="1"/>
    <row r="21" spans="1:6" ht="13.5" thickTop="1">
      <c r="A21" s="84" t="s">
        <v>28</v>
      </c>
      <c r="B21" s="85"/>
      <c r="C21" s="85"/>
      <c r="D21" s="85"/>
      <c r="E21" s="85"/>
      <c r="F21" s="85"/>
    </row>
    <row r="22" spans="1:10" ht="13.5" thickBot="1">
      <c r="A22" s="86"/>
      <c r="B22" s="87"/>
      <c r="C22" s="87"/>
      <c r="D22" s="87"/>
      <c r="E22" s="87"/>
      <c r="F22" s="87"/>
      <c r="J22" s="35"/>
    </row>
    <row r="23" ht="13.5" thickTop="1"/>
  </sheetData>
  <sheetProtection/>
  <mergeCells count="10">
    <mergeCell ref="A21:F21"/>
    <mergeCell ref="A22:F22"/>
    <mergeCell ref="A4:J4"/>
    <mergeCell ref="A7:A8"/>
    <mergeCell ref="C7:C8"/>
    <mergeCell ref="D7:D8"/>
    <mergeCell ref="E7:E8"/>
    <mergeCell ref="F7:F8"/>
    <mergeCell ref="H7:H8"/>
    <mergeCell ref="I7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23" sqref="A23"/>
    </sheetView>
  </sheetViews>
  <sheetFormatPr defaultColWidth="10.25390625" defaultRowHeight="15.75"/>
  <cols>
    <col min="1" max="1" width="7.75390625" style="1" customWidth="1"/>
    <col min="2" max="7" width="9.75390625" style="1" customWidth="1"/>
    <col min="8" max="12" width="10.25390625" style="1" customWidth="1"/>
    <col min="13" max="14" width="10.75390625" style="1" customWidth="1"/>
    <col min="15" max="16384" width="10.25390625" style="1" customWidth="1"/>
  </cols>
  <sheetData>
    <row r="1" spans="1:6" ht="12.75">
      <c r="A1" s="24"/>
      <c r="B1" s="25"/>
      <c r="C1" s="24"/>
      <c r="D1" s="24"/>
      <c r="E1" s="24"/>
      <c r="F1" s="24"/>
    </row>
    <row r="3" ht="13.5" thickBot="1"/>
    <row r="4" spans="1:10" ht="39.75" customHeight="1" thickBot="1" thickTop="1">
      <c r="A4" s="88" t="s">
        <v>27</v>
      </c>
      <c r="B4" s="89"/>
      <c r="C4" s="89"/>
      <c r="D4" s="89"/>
      <c r="E4" s="89"/>
      <c r="F4" s="89"/>
      <c r="G4" s="90"/>
      <c r="H4" s="90"/>
      <c r="I4" s="90"/>
      <c r="J4" s="91"/>
    </row>
    <row r="5" spans="1:7" ht="13.5" thickTop="1">
      <c r="A5" s="51"/>
      <c r="B5" s="2"/>
      <c r="C5" s="2"/>
      <c r="D5" s="2"/>
      <c r="E5" s="2"/>
      <c r="F5" s="2"/>
      <c r="G5" s="2"/>
    </row>
    <row r="6" spans="1:7" ht="13.5" thickBot="1">
      <c r="A6" s="2"/>
      <c r="B6" s="23"/>
      <c r="C6" s="22"/>
      <c r="D6" s="22"/>
      <c r="E6" s="22"/>
      <c r="F6" s="22"/>
      <c r="G6" s="2"/>
    </row>
    <row r="7" spans="1:12" ht="39.75" customHeight="1" thickTop="1">
      <c r="A7" s="92" t="s">
        <v>25</v>
      </c>
      <c r="B7" s="21" t="s">
        <v>14</v>
      </c>
      <c r="C7" s="94" t="s">
        <v>15</v>
      </c>
      <c r="D7" s="94" t="s">
        <v>16</v>
      </c>
      <c r="E7" s="94" t="s">
        <v>17</v>
      </c>
      <c r="F7" s="96" t="s">
        <v>18</v>
      </c>
      <c r="G7" s="21" t="s">
        <v>19</v>
      </c>
      <c r="H7" s="98" t="s">
        <v>20</v>
      </c>
      <c r="I7" s="98" t="s">
        <v>21</v>
      </c>
      <c r="J7" s="45" t="s">
        <v>22</v>
      </c>
      <c r="K7" s="98" t="s">
        <v>23</v>
      </c>
      <c r="L7" s="98" t="s">
        <v>24</v>
      </c>
    </row>
    <row r="8" spans="1:12" ht="30" customHeight="1" thickBot="1">
      <c r="A8" s="93"/>
      <c r="B8" s="20" t="s">
        <v>0</v>
      </c>
      <c r="C8" s="95"/>
      <c r="D8" s="95"/>
      <c r="E8" s="95"/>
      <c r="F8" s="97"/>
      <c r="G8" s="20" t="s">
        <v>1</v>
      </c>
      <c r="H8" s="99"/>
      <c r="I8" s="99"/>
      <c r="J8" s="46" t="s">
        <v>2</v>
      </c>
      <c r="K8" s="99"/>
      <c r="L8" s="99"/>
    </row>
    <row r="9" spans="1:13" ht="13.5" thickTop="1">
      <c r="A9" s="47">
        <v>1700</v>
      </c>
      <c r="B9" s="16">
        <v>7.170887793202528</v>
      </c>
      <c r="C9" s="18">
        <v>4.780591862135019</v>
      </c>
      <c r="D9" s="14">
        <v>0.9561183724270038</v>
      </c>
      <c r="E9" s="14">
        <v>1.4341775586405057</v>
      </c>
      <c r="F9" s="13">
        <v>0</v>
      </c>
      <c r="G9" s="26">
        <v>-0.1</v>
      </c>
      <c r="H9" s="13">
        <v>0.4</v>
      </c>
      <c r="I9" s="13">
        <v>0.5</v>
      </c>
      <c r="J9" s="55">
        <v>7.270887793202528</v>
      </c>
      <c r="K9" s="52"/>
      <c r="L9" s="56"/>
      <c r="M9" s="31"/>
    </row>
    <row r="10" spans="1:13" ht="12.75">
      <c r="A10" s="17">
        <v>1750</v>
      </c>
      <c r="B10" s="16">
        <v>7.0540765562784555</v>
      </c>
      <c r="C10" s="15">
        <v>4.3668092967438055</v>
      </c>
      <c r="D10" s="14">
        <v>1.3436336297673248</v>
      </c>
      <c r="E10" s="14">
        <v>1.3436336297673248</v>
      </c>
      <c r="F10" s="13">
        <v>0.01679542037209156</v>
      </c>
      <c r="G10" s="27">
        <v>-0.3</v>
      </c>
      <c r="H10" s="13">
        <v>0.4</v>
      </c>
      <c r="I10" s="13">
        <v>0.7</v>
      </c>
      <c r="J10" s="16">
        <v>7.354076556278455</v>
      </c>
      <c r="K10" s="52"/>
      <c r="L10" s="32"/>
      <c r="M10" s="31"/>
    </row>
    <row r="11" spans="1:13" ht="12.75">
      <c r="A11" s="17">
        <v>1780</v>
      </c>
      <c r="B11" s="16">
        <v>7.057018919527741</v>
      </c>
      <c r="C11" s="15">
        <v>3.899931508160067</v>
      </c>
      <c r="D11" s="14">
        <v>1.299977169386689</v>
      </c>
      <c r="E11" s="14">
        <v>1.8571102419809848</v>
      </c>
      <c r="F11" s="13">
        <v>0.035285094597638705</v>
      </c>
      <c r="G11" s="27">
        <v>-0.45</v>
      </c>
      <c r="H11" s="13">
        <v>0.45</v>
      </c>
      <c r="I11" s="13">
        <v>0.9</v>
      </c>
      <c r="J11" s="16">
        <v>7.5070189195277415</v>
      </c>
      <c r="K11" s="52"/>
      <c r="L11" s="32"/>
      <c r="M11" s="31"/>
    </row>
    <row r="12" spans="1:12" ht="12.75">
      <c r="A12" s="17">
        <v>1810</v>
      </c>
      <c r="B12" s="16">
        <v>7.337085391695309</v>
      </c>
      <c r="C12" s="15">
        <v>3.366700575303227</v>
      </c>
      <c r="D12" s="14">
        <v>1.2770243561494998</v>
      </c>
      <c r="E12" s="14">
        <v>2.635313898599423</v>
      </c>
      <c r="F12" s="13">
        <v>0.058046561643159085</v>
      </c>
      <c r="G12" s="27">
        <v>0.3106882520564182</v>
      </c>
      <c r="H12" s="13">
        <v>0.45</v>
      </c>
      <c r="I12" s="13">
        <v>0.1393117479435818</v>
      </c>
      <c r="J12" s="16">
        <v>7.026397139638891</v>
      </c>
      <c r="K12" s="52"/>
      <c r="L12" s="32"/>
    </row>
    <row r="13" spans="1:12" ht="12.75">
      <c r="A13" s="48">
        <v>1850</v>
      </c>
      <c r="B13" s="16">
        <v>7.2036728503951934</v>
      </c>
      <c r="C13" s="15">
        <v>3.3349657112867526</v>
      </c>
      <c r="D13" s="14">
        <v>1.5079024645396606</v>
      </c>
      <c r="E13" s="14">
        <v>1.8342311412077137</v>
      </c>
      <c r="F13" s="13">
        <v>0.5265735333610662</v>
      </c>
      <c r="G13" s="27">
        <v>0.4124826011328352</v>
      </c>
      <c r="H13" s="13">
        <v>0.877622555601777</v>
      </c>
      <c r="I13" s="13">
        <v>0.4651399544689418</v>
      </c>
      <c r="J13" s="16">
        <v>6.791190249262358</v>
      </c>
      <c r="K13" s="52"/>
      <c r="L13" s="32"/>
    </row>
    <row r="14" spans="1:12" ht="12.75">
      <c r="A14" s="17">
        <v>1880</v>
      </c>
      <c r="B14" s="16">
        <v>7.188848974513044</v>
      </c>
      <c r="C14" s="15">
        <v>2.727245609773769</v>
      </c>
      <c r="D14" s="14">
        <v>1.597995474476818</v>
      </c>
      <c r="E14" s="14">
        <v>1.7982775739445784</v>
      </c>
      <c r="F14" s="13">
        <v>1.0653303163178784</v>
      </c>
      <c r="G14" s="27">
        <v>-0.03364534797307763</v>
      </c>
      <c r="H14" s="13">
        <v>0.8868000453255696</v>
      </c>
      <c r="I14" s="13">
        <v>0.9204453932986472</v>
      </c>
      <c r="J14" s="16">
        <v>7.222494322486121</v>
      </c>
      <c r="K14" s="52"/>
      <c r="L14" s="32"/>
    </row>
    <row r="15" spans="1:12" ht="12.75">
      <c r="A15" s="12">
        <v>1910</v>
      </c>
      <c r="B15" s="16">
        <v>6.81190665537257</v>
      </c>
      <c r="C15" s="15">
        <v>1.4179458430886427</v>
      </c>
      <c r="D15" s="9">
        <v>1.6801991494906174</v>
      </c>
      <c r="E15" s="14">
        <v>2.4869614395238107</v>
      </c>
      <c r="F15" s="13">
        <v>1.2268002232695</v>
      </c>
      <c r="G15" s="27">
        <v>-0.10445682543129506</v>
      </c>
      <c r="H15" s="13">
        <v>0.6222959812928213</v>
      </c>
      <c r="I15" s="13">
        <v>0.7267528067241164</v>
      </c>
      <c r="J15" s="16">
        <v>6.91636348080387</v>
      </c>
      <c r="K15" s="52"/>
      <c r="L15" s="32"/>
    </row>
    <row r="16" spans="1:12" ht="12.75">
      <c r="A16" s="12">
        <v>1920</v>
      </c>
      <c r="B16" s="16">
        <v>2.9067217293956675</v>
      </c>
      <c r="C16" s="10">
        <v>0.6</v>
      </c>
      <c r="D16" s="9">
        <v>0.9</v>
      </c>
      <c r="E16" s="9">
        <v>1.3434029583652287</v>
      </c>
      <c r="F16" s="8">
        <v>0.06331877103043894</v>
      </c>
      <c r="G16" s="27">
        <v>-0.02647736628923618</v>
      </c>
      <c r="H16" s="8">
        <v>0.7</v>
      </c>
      <c r="I16" s="8">
        <v>0.7264773662892361</v>
      </c>
      <c r="J16" s="11">
        <v>2.9331990956849037</v>
      </c>
      <c r="K16" s="53"/>
      <c r="L16" s="33"/>
    </row>
    <row r="17" spans="1:14" ht="12.75">
      <c r="A17" s="12">
        <v>1950</v>
      </c>
      <c r="B17" s="16">
        <v>2.7774701813807</v>
      </c>
      <c r="C17" s="10">
        <v>0.45</v>
      </c>
      <c r="D17" s="9">
        <v>0.85</v>
      </c>
      <c r="E17" s="9">
        <v>1.4441647070471053</v>
      </c>
      <c r="F17" s="8">
        <v>0.03330547433359475</v>
      </c>
      <c r="G17" s="27">
        <v>0.7391751521647013</v>
      </c>
      <c r="H17" s="8">
        <v>1.1</v>
      </c>
      <c r="I17" s="8">
        <v>0.3608248478352988</v>
      </c>
      <c r="J17" s="11">
        <v>2.0382950292159987</v>
      </c>
      <c r="K17" s="53"/>
      <c r="L17" s="33"/>
      <c r="N17" s="42"/>
    </row>
    <row r="18" spans="1:14" ht="12.75">
      <c r="A18" s="12">
        <v>1970</v>
      </c>
      <c r="B18" s="16">
        <v>3.6314071148275064</v>
      </c>
      <c r="C18" s="10">
        <v>0.4348778194706774</v>
      </c>
      <c r="D18" s="9">
        <v>1.2205363766056538</v>
      </c>
      <c r="E18" s="9">
        <v>1.950392297395211</v>
      </c>
      <c r="F18" s="8">
        <v>0.14212062575172893</v>
      </c>
      <c r="G18" s="27">
        <v>0.49873854886910957</v>
      </c>
      <c r="H18" s="8">
        <v>0.8964353197324046</v>
      </c>
      <c r="I18" s="8">
        <v>0.3976967708632951</v>
      </c>
      <c r="J18" s="11">
        <v>3.1148723134787972</v>
      </c>
      <c r="K18" s="53">
        <f>J18+L18</f>
        <v>3.324896717169729</v>
      </c>
      <c r="L18" s="33">
        <v>0.21002440369093167</v>
      </c>
      <c r="N18" s="42"/>
    </row>
    <row r="19" spans="1:14" ht="12.75">
      <c r="A19" s="12">
        <v>1990</v>
      </c>
      <c r="B19" s="11">
        <v>3.6784647008104043</v>
      </c>
      <c r="C19" s="10">
        <v>0.1579819544865566</v>
      </c>
      <c r="D19" s="9">
        <v>1.777440133374716</v>
      </c>
      <c r="E19" s="9">
        <v>1.7647717848583295</v>
      </c>
      <c r="F19" s="8">
        <v>0.10048283139512906</v>
      </c>
      <c r="G19" s="27">
        <v>0.2646336902027283</v>
      </c>
      <c r="H19" s="8">
        <v>0.9733643343913222</v>
      </c>
      <c r="I19" s="8">
        <v>0.7087306441885939</v>
      </c>
      <c r="J19" s="11">
        <v>3.4138310106076757</v>
      </c>
      <c r="K19" s="53">
        <f>J19+L19</f>
        <v>3.820856624248564</v>
      </c>
      <c r="L19" s="33">
        <v>0.4070256136408881</v>
      </c>
      <c r="N19" s="42"/>
    </row>
    <row r="20" spans="1:14" ht="12.75">
      <c r="A20" s="12">
        <v>2000</v>
      </c>
      <c r="B20" s="11">
        <v>5.025311546569709</v>
      </c>
      <c r="C20" s="10">
        <v>0.13045003371262756</v>
      </c>
      <c r="D20" s="9">
        <v>2.8534208222077995</v>
      </c>
      <c r="E20" s="9">
        <v>2.1716365753484252</v>
      </c>
      <c r="F20" s="8">
        <v>-0.0027589898818820126</v>
      </c>
      <c r="G20" s="27">
        <v>0.2830177180633868</v>
      </c>
      <c r="H20" s="8">
        <v>1.1902014000348375</v>
      </c>
      <c r="I20" s="8">
        <v>0.9071836819714507</v>
      </c>
      <c r="J20" s="11">
        <v>4.742293828506322</v>
      </c>
      <c r="K20" s="53">
        <f>J20+L20</f>
        <v>5.219747240247783</v>
      </c>
      <c r="L20" s="33">
        <v>0.477453411741461</v>
      </c>
      <c r="N20" s="42"/>
    </row>
    <row r="21" spans="1:14" ht="13.5" thickBot="1">
      <c r="A21" s="7">
        <v>2010</v>
      </c>
      <c r="B21" s="6">
        <v>6.053871254194354</v>
      </c>
      <c r="C21" s="5">
        <v>0.12163925879884269</v>
      </c>
      <c r="D21" s="4">
        <v>3.714644560988906</v>
      </c>
      <c r="E21" s="4">
        <v>2.3748394064939524</v>
      </c>
      <c r="F21" s="3">
        <v>-0.12697246858482014</v>
      </c>
      <c r="G21" s="44">
        <v>0.3082930803955095</v>
      </c>
      <c r="H21" s="3">
        <v>1.4509747797618833</v>
      </c>
      <c r="I21" s="3">
        <v>1.1426816993663738</v>
      </c>
      <c r="J21" s="6">
        <v>5.745578173798844</v>
      </c>
      <c r="K21" s="54">
        <f>J21+L21</f>
        <v>6.4630554651408385</v>
      </c>
      <c r="L21" s="34">
        <v>0.7174772913419943</v>
      </c>
      <c r="N21" s="42"/>
    </row>
    <row r="22" ht="14.25" thickBot="1" thickTop="1"/>
    <row r="23" spans="1:6" ht="13.5" thickTop="1">
      <c r="A23" s="57" t="s">
        <v>29</v>
      </c>
      <c r="B23" s="43"/>
      <c r="C23" s="43"/>
      <c r="D23" s="43"/>
      <c r="E23" s="43"/>
      <c r="F23" s="43"/>
    </row>
    <row r="24" spans="1:6" ht="13.5" thickBot="1">
      <c r="A24" s="86"/>
      <c r="B24" s="87"/>
      <c r="C24" s="87"/>
      <c r="D24" s="87"/>
      <c r="E24" s="87"/>
      <c r="F24" s="87"/>
    </row>
    <row r="25" ht="13.5" thickTop="1"/>
  </sheetData>
  <sheetProtection/>
  <mergeCells count="11">
    <mergeCell ref="F7:F8"/>
    <mergeCell ref="K7:K8"/>
    <mergeCell ref="L7:L8"/>
    <mergeCell ref="A4:J4"/>
    <mergeCell ref="I7:I8"/>
    <mergeCell ref="H7:H8"/>
    <mergeCell ref="A24:F24"/>
    <mergeCell ref="A7:A8"/>
    <mergeCell ref="C7:C8"/>
    <mergeCell ref="D7:D8"/>
    <mergeCell ref="E7:E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PSE-EEP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Piketty</dc:creator>
  <cp:keywords/>
  <dc:description/>
  <cp:lastModifiedBy>Thomas Piketty</cp:lastModifiedBy>
  <cp:lastPrinted>2013-07-29T17:11:00Z</cp:lastPrinted>
  <dcterms:created xsi:type="dcterms:W3CDTF">2012-11-09T16:55:03Z</dcterms:created>
  <dcterms:modified xsi:type="dcterms:W3CDTF">2013-07-30T13:50:43Z</dcterms:modified>
  <cp:category/>
  <cp:version/>
  <cp:contentType/>
  <cp:contentStatus/>
</cp:coreProperties>
</file>